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puts_Calcs" sheetId="1" r:id="rId4"/>
    <sheet state="visible" name="Constants" sheetId="2" r:id="rId5"/>
    <sheet state="visible" name="Simulation" sheetId="3" r:id="rId6"/>
  </sheets>
  <definedNames/>
  <calcPr/>
  <extLst>
    <ext uri="GoogleSheetsCustomDataVersion2">
      <go:sheetsCustomData xmlns:go="http://customooxmlschemas.google.com/" r:id="rId7" roundtripDataChecksum="YV2b08SbY1Xkyi2+XROHmVelNqKvgQApF/tKOqdGhVo="/>
    </ext>
  </extLst>
</workbook>
</file>

<file path=xl/sharedStrings.xml><?xml version="1.0" encoding="utf-8"?>
<sst xmlns="http://schemas.openxmlformats.org/spreadsheetml/2006/main" count="112" uniqueCount="100">
  <si>
    <t>Weapon Speed Calculator</t>
  </si>
  <si>
    <t>CFD Inputs</t>
  </si>
  <si>
    <t>Parameter</t>
  </si>
  <si>
    <t>Value</t>
  </si>
  <si>
    <t>Units</t>
  </si>
  <si>
    <t>Notes / Source</t>
  </si>
  <si>
    <t>Angular Velocity [rpm]</t>
  </si>
  <si>
    <t>Torque needed (bc of Drag) [Nm]</t>
  </si>
  <si>
    <t xml:space="preserve">Notes </t>
  </si>
  <si>
    <t>A) Weapon Assem Geometry</t>
  </si>
  <si>
    <t xml:space="preserve">A) Angular Drisk </t>
  </si>
  <si>
    <t>Weapon Assem Moment of Inertia</t>
  </si>
  <si>
    <t>kg*m^2</t>
  </si>
  <si>
    <t>From CAD... Inertia of Pulley and Weapon Assembly</t>
  </si>
  <si>
    <t>Reality Check (Should be 0)</t>
  </si>
  <si>
    <t>Drag t-w Function for 2nd deg poly:</t>
  </si>
  <si>
    <t>Radius to Tip</t>
  </si>
  <si>
    <t>m</t>
  </si>
  <si>
    <t>From CAD... used for Tip Speed Calc</t>
  </si>
  <si>
    <t>***All Torques are absolute of them... they all oppose the motor torque</t>
  </si>
  <si>
    <t>B) Electrical / motor</t>
  </si>
  <si>
    <t>Battery Max Voltage</t>
  </si>
  <si>
    <t>V</t>
  </si>
  <si>
    <t>For 12s (4.2V per cell)</t>
  </si>
  <si>
    <t>Battery Nominal Voltage</t>
  </si>
  <si>
    <t>For 2 batteries in series (3.7V per cell)</t>
  </si>
  <si>
    <t>Motor Kv</t>
  </si>
  <si>
    <t>RPM/V</t>
  </si>
  <si>
    <t>Motor Property</t>
  </si>
  <si>
    <t>Motor Kt</t>
  </si>
  <si>
    <t>N·m/A</t>
  </si>
  <si>
    <t>Kt = 60/(2πKv)</t>
  </si>
  <si>
    <t>No Load Current</t>
  </si>
  <si>
    <t>A</t>
  </si>
  <si>
    <t>Internal Resistance</t>
  </si>
  <si>
    <t>Ω</t>
  </si>
  <si>
    <t>Max Amps</t>
  </si>
  <si>
    <t>Limited by Motor</t>
  </si>
  <si>
    <t>C) Reductions</t>
  </si>
  <si>
    <t>Reduction</t>
  </si>
  <si>
    <t>4:1 Reduction from Pulley</t>
  </si>
  <si>
    <t>D) Motor Derivations</t>
  </si>
  <si>
    <t>Motor no-load Speed</t>
  </si>
  <si>
    <t>rpm</t>
  </si>
  <si>
    <t>V * Kv</t>
  </si>
  <si>
    <t>Motor Stall-Torque</t>
  </si>
  <si>
    <t>Nm</t>
  </si>
  <si>
    <t>(I_max - I_noload) * Kt</t>
  </si>
  <si>
    <t>E) The point of this sheet :) [Weapon Derivations]</t>
  </si>
  <si>
    <t>Weapon no-load Speed</t>
  </si>
  <si>
    <t>Motor no-load Speed / Reduction</t>
  </si>
  <si>
    <t>Weapon Stall-Torque</t>
  </si>
  <si>
    <t>Motor Stall-Torque * Reduction</t>
  </si>
  <si>
    <t>Weapon t-w Slope</t>
  </si>
  <si>
    <t>Nm/RPM</t>
  </si>
  <si>
    <t>Slope for t-w Curve (t_motor = Weapon stall torque - (Slope * current RPM)</t>
  </si>
  <si>
    <t>Constants / Unit Conversions</t>
  </si>
  <si>
    <t>Name</t>
  </si>
  <si>
    <t>g (standard gravity)</t>
  </si>
  <si>
    <t>m/s^2</t>
  </si>
  <si>
    <t>g (gravity)</t>
  </si>
  <si>
    <t>ft/s^2</t>
  </si>
  <si>
    <t>inch_to_m</t>
  </si>
  <si>
    <t>m/in</t>
  </si>
  <si>
    <t>cm_to_m</t>
  </si>
  <si>
    <t>m/cm</t>
  </si>
  <si>
    <t>mph_to_mps</t>
  </si>
  <si>
    <t>m/s per mph</t>
  </si>
  <si>
    <t>lbf_to_N</t>
  </si>
  <si>
    <t>N per lbf</t>
  </si>
  <si>
    <t>N_to_lbf</t>
  </si>
  <si>
    <t>lbf per N</t>
  </si>
  <si>
    <t>mps_to_mph</t>
  </si>
  <si>
    <t>mph per m/s</t>
  </si>
  <si>
    <t>Time-step simulation</t>
  </si>
  <si>
    <t>dt</t>
  </si>
  <si>
    <t>s</t>
  </si>
  <si>
    <t>* Net Torque = t_stall - (slope*w) - (kw^2)</t>
  </si>
  <si>
    <t>t_max</t>
  </si>
  <si>
    <t>k from polynomially fitting my drag torque, slope from stall and no load speed</t>
  </si>
  <si>
    <t># iter</t>
  </si>
  <si>
    <t>(Set Manually)</t>
  </si>
  <si>
    <t>i</t>
  </si>
  <si>
    <t>t (s)</t>
  </si>
  <si>
    <t>Weapon Angular Velocity (rad/s)</t>
  </si>
  <si>
    <t>v (m/s) [Tip]</t>
  </si>
  <si>
    <t>v (mph) [Tip]</t>
  </si>
  <si>
    <t>motorRPM</t>
  </si>
  <si>
    <t>weaponRPM</t>
  </si>
  <si>
    <t>Weapon Torque [Nm]</t>
  </si>
  <si>
    <t>ABSOLUTE VALUE Drag Torque [Nm]</t>
  </si>
  <si>
    <t>Net Torque [Nm]</t>
  </si>
  <si>
    <t>angular accel (rad/s)</t>
  </si>
  <si>
    <t>0</t>
  </si>
  <si>
    <t>Var</t>
  </si>
  <si>
    <t>Max Tip Speed</t>
  </si>
  <si>
    <t>mph</t>
  </si>
  <si>
    <t>90% Max Tip Speed</t>
  </si>
  <si>
    <t>Time to 90% Max Tip Speed</t>
  </si>
  <si>
    <t>Max Weapon RPM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</si>
</sst>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00000"/>
  </numFmts>
  <fonts count="12">
    <font>
      <sz val="11.0"/>
      <color theme="1"/>
      <name val="Calibri"/>
      <scheme val="minor"/>
    </font>
    <font>
      <b/>
      <color rgb="FFFFFFFF"/>
      <name val="Calibri"/>
    </font>
    <font/>
    <font>
      <sz val="11.0"/>
      <color theme="1"/>
      <name val="Calibri"/>
    </font>
    <font>
      <b/>
      <color theme="1"/>
      <name val="Calibri"/>
    </font>
    <font>
      <color rgb="FF1F4E79"/>
      <name val="Calibri"/>
    </font>
    <font>
      <b/>
      <sz val="11.0"/>
      <color theme="1"/>
      <name val="Calibri"/>
    </font>
    <font>
      <color theme="1"/>
      <name val="Calibri"/>
      <scheme val="minor"/>
    </font>
    <font>
      <color theme="1"/>
      <name val="Google Sans Text"/>
    </font>
    <font>
      <color theme="1"/>
      <name val="Calibri"/>
    </font>
    <font>
      <sz val="15.0"/>
      <color theme="1"/>
      <name val="Impact"/>
    </font>
    <font>
      <b/>
      <sz val="13.0"/>
      <color theme="1"/>
      <name val="Cambria"/>
    </font>
  </fonts>
  <fills count="6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</fills>
  <borders count="8">
    <border/>
    <border>
      <left/>
      <top/>
      <bottom/>
    </border>
    <border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0" fillId="0" fontId="3" numFmtId="0" xfId="0" applyFont="1"/>
    <xf borderId="3" fillId="3" fontId="4" numFmtId="0" xfId="0" applyAlignment="1" applyBorder="1" applyFill="1" applyFont="1">
      <alignment horizontal="center" shrinkToFit="0" vertical="center" wrapText="1"/>
    </xf>
    <xf borderId="3" fillId="3" fontId="4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readingOrder="0" shrinkToFit="0" vertical="center" wrapText="1"/>
    </xf>
    <xf borderId="3" fillId="0" fontId="3" numFmtId="0" xfId="0" applyAlignment="1" applyBorder="1" applyFont="1">
      <alignment horizontal="left" readingOrder="0" shrinkToFit="0" vertical="center" wrapText="1"/>
    </xf>
    <xf borderId="3" fillId="4" fontId="5" numFmtId="0" xfId="0" applyAlignment="1" applyBorder="1" applyFill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readingOrder="0"/>
    </xf>
    <xf borderId="0" fillId="0" fontId="7" numFmtId="0" xfId="0" applyFont="1"/>
    <xf borderId="3" fillId="4" fontId="5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readingOrder="0"/>
    </xf>
    <xf borderId="3" fillId="5" fontId="3" numFmtId="0" xfId="0" applyAlignment="1" applyBorder="1" applyFill="1" applyFont="1">
      <alignment horizontal="center" shrinkToFit="0" vertical="center" wrapText="1"/>
    </xf>
    <xf borderId="3" fillId="5" fontId="3" numFmtId="164" xfId="0" applyAlignment="1" applyBorder="1" applyFont="1" applyNumberFormat="1">
      <alignment horizontal="center" readingOrder="0" shrinkToFit="0" vertical="center" wrapText="1"/>
    </xf>
    <xf borderId="3" fillId="5" fontId="3" numFmtId="164" xfId="0" applyAlignment="1" applyBorder="1" applyFont="1" applyNumberFormat="1">
      <alignment horizontal="center" shrinkToFit="0" vertical="center" wrapText="1"/>
    </xf>
    <xf borderId="3" fillId="5" fontId="3" numFmtId="165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readingOrder="0"/>
    </xf>
    <xf borderId="1" fillId="2" fontId="1" numFmtId="0" xfId="0" applyAlignment="1" applyBorder="1" applyFont="1">
      <alignment horizontal="center" shrinkToFit="0" vertical="center" wrapText="1"/>
    </xf>
    <xf borderId="3" fillId="0" fontId="3" numFmtId="164" xfId="0" applyAlignment="1" applyBorder="1" applyFont="1" applyNumberFormat="1">
      <alignment horizontal="center" shrinkToFit="0" vertical="center" wrapText="1"/>
    </xf>
    <xf borderId="0" fillId="0" fontId="9" numFmtId="164" xfId="0" applyFont="1" applyNumberFormat="1"/>
    <xf borderId="0" fillId="0" fontId="9" numFmtId="4" xfId="0" applyFont="1" applyNumberFormat="1"/>
    <xf borderId="0" fillId="0" fontId="3" numFmtId="0" xfId="0" applyAlignment="1" applyFont="1">
      <alignment readingOrder="0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3" fontId="4" numFmtId="164" xfId="0" applyAlignment="1" applyBorder="1" applyFont="1" applyNumberFormat="1">
      <alignment horizontal="center" readingOrder="0" shrinkToFit="0" vertical="center" wrapText="1"/>
    </xf>
    <xf borderId="3" fillId="3" fontId="4" numFmtId="4" xfId="0" applyAlignment="1" applyBorder="1" applyFont="1" applyNumberFormat="1">
      <alignment horizontal="center" shrinkToFit="0" vertical="center" wrapText="1"/>
    </xf>
    <xf borderId="3" fillId="0" fontId="3" numFmtId="4" xfId="0" applyAlignment="1" applyBorder="1" applyFont="1" applyNumberFormat="1">
      <alignment horizontal="center" readingOrder="0" shrinkToFit="0" vertical="center" wrapText="1"/>
    </xf>
    <xf borderId="3" fillId="0" fontId="3" numFmtId="4" xfId="0" applyAlignment="1" applyBorder="1" applyFont="1" applyNumberFormat="1">
      <alignment horizontal="center" shrinkToFit="0" vertical="center" wrapText="1"/>
    </xf>
    <xf borderId="4" fillId="0" fontId="10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0" fontId="10" numFmtId="0" xfId="0" applyAlignment="1" applyBorder="1" applyFont="1">
      <alignment horizontal="center" readingOrder="0"/>
    </xf>
    <xf borderId="4" fillId="0" fontId="10" numFmtId="0" xfId="0" applyAlignment="1" applyBorder="1" applyFont="1">
      <alignment readingOrder="0"/>
    </xf>
    <xf borderId="7" fillId="0" fontId="11" numFmtId="4" xfId="0" applyBorder="1" applyFont="1" applyNumberFormat="1"/>
    <xf borderId="7" fillId="0" fontId="11" numFmtId="0" xfId="0" applyAlignment="1" applyBorder="1" applyFont="1">
      <alignment readingOrder="0"/>
    </xf>
    <xf borderId="0" fillId="0" fontId="3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CFD Drag Torque vs Angular Velocity [rpm]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exp"/>
            <c:dispRSqr val="1"/>
            <c:dispEq val="1"/>
          </c:trendline>
          <c:xVal>
            <c:numRef>
              <c:f>Inputs_Calcs!$J$4:$J$19</c:f>
            </c:numRef>
          </c:xVal>
          <c:yVal>
            <c:numRef>
              <c:f>Inputs_Calcs!$K$4:$K$19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2031362"/>
        <c:axId val="141427192"/>
      </c:scatterChart>
      <c:valAx>
        <c:axId val="72203136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Angular Velocity [rpm]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1427192"/>
      </c:valAx>
      <c:valAx>
        <c:axId val="1414271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Drag Torque [Nm]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2203136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Arial black"/>
              </a:defRPr>
            </a:pPr>
            <a:r>
              <a:rPr b="1">
                <a:solidFill>
                  <a:srgbClr val="000000"/>
                </a:solidFill>
                <a:latin typeface="Arial black"/>
              </a:rPr>
              <a:t>Tip Speed [mph] vs Time [s]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Simulation!$B$6:$B$1000</c:f>
            </c:strRef>
          </c:cat>
          <c:val>
            <c:numRef>
              <c:f>Simulation!$E$6:$E$1000</c:f>
              <c:numCache/>
            </c:numRef>
          </c:val>
          <c:smooth val="1"/>
        </c:ser>
        <c:axId val="298338570"/>
        <c:axId val="1925627213"/>
      </c:lineChart>
      <c:catAx>
        <c:axId val="2983385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 [s]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Comic Sans MS"/>
              </a:defRPr>
            </a:pPr>
          </a:p>
        </c:txPr>
        <c:crossAx val="1925627213"/>
      </c:catAx>
      <c:valAx>
        <c:axId val="19256272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Tip Speed [mph]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833857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Arial black"/>
              </a:defRPr>
            </a:pPr>
            <a:r>
              <a:rPr b="1">
                <a:solidFill>
                  <a:srgbClr val="000000"/>
                </a:solidFill>
                <a:latin typeface="Arial black"/>
              </a:rPr>
              <a:t>Angular Accel [rad/s] vs Time [s]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Simulation!$B$6:$B$1000</c:f>
            </c:strRef>
          </c:cat>
          <c:val>
            <c:numRef>
              <c:f>Simulation!$K$6:$K$1000</c:f>
              <c:numCache/>
            </c:numRef>
          </c:val>
          <c:smooth val="1"/>
        </c:ser>
        <c:axId val="1238662878"/>
        <c:axId val="1950584279"/>
      </c:lineChart>
      <c:catAx>
        <c:axId val="12386628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 [s]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Comic Sans MS"/>
              </a:defRPr>
            </a:pPr>
          </a:p>
        </c:txPr>
        <c:crossAx val="1950584279"/>
      </c:catAx>
      <c:valAx>
        <c:axId val="19505842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Angular Accel [rad/s]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3866287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Arial black"/>
              </a:defRPr>
            </a:pPr>
            <a:r>
              <a:rPr b="1">
                <a:solidFill>
                  <a:srgbClr val="000000"/>
                </a:solidFill>
                <a:latin typeface="Arial black"/>
              </a:rPr>
              <a:t>Net Torque [Nm] vs Time [s]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Simulation!$B$6:$B$1000</c:f>
            </c:strRef>
          </c:cat>
          <c:val>
            <c:numRef>
              <c:f>Simulation!$J$6:$J$1000</c:f>
              <c:numCache/>
            </c:numRef>
          </c:val>
          <c:smooth val="1"/>
        </c:ser>
        <c:axId val="369030765"/>
        <c:axId val="1959784431"/>
      </c:lineChart>
      <c:catAx>
        <c:axId val="3690307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Time [s]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Comic Sans MS"/>
              </a:defRPr>
            </a:pPr>
          </a:p>
        </c:txPr>
        <c:crossAx val="1959784431"/>
      </c:catAx>
      <c:valAx>
        <c:axId val="19597844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Net Torque [Nm]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6903076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Arial black"/>
              </a:defRPr>
            </a:pPr>
            <a:r>
              <a:rPr b="1">
                <a:solidFill>
                  <a:srgbClr val="000000"/>
                </a:solidFill>
                <a:latin typeface="Arial black"/>
              </a:rPr>
              <a:t>t-w Curves (Drag + Weapon System)</a:t>
            </a:r>
          </a:p>
        </c:rich>
      </c:tx>
      <c:overlay val="0"/>
    </c:title>
    <c:plotArea>
      <c:layout/>
      <c:lineChart>
        <c:ser>
          <c:idx val="0"/>
          <c:order val="0"/>
          <c:tx>
            <c:v>Weapon Torque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Simulation!$C$6:$C$1000</c:f>
            </c:strRef>
          </c:cat>
          <c:val>
            <c:numRef>
              <c:f>Simulation!$H$6:$H$1000</c:f>
              <c:numCache/>
            </c:numRef>
          </c:val>
          <c:smooth val="1"/>
        </c:ser>
        <c:ser>
          <c:idx val="1"/>
          <c:order val="1"/>
          <c:tx>
            <c:v>Absolute Value of Drag Torque 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Simulation!$C$6:$C$1000</c:f>
            </c:strRef>
          </c:cat>
          <c:val>
            <c:numRef>
              <c:f>Simulation!$I$6:$I$1000</c:f>
              <c:numCache/>
            </c:numRef>
          </c:val>
          <c:smooth val="1"/>
        </c:ser>
        <c:axId val="1321640795"/>
        <c:axId val="1381852560"/>
      </c:lineChart>
      <c:catAx>
        <c:axId val="13216407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Weapon Angular Velocity (w) [rad/s]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Comic Sans MS"/>
              </a:defRPr>
            </a:pPr>
          </a:p>
        </c:txPr>
        <c:crossAx val="1381852560"/>
      </c:catAx>
      <c:valAx>
        <c:axId val="13818525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Torque [Nm]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2164079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Arial black"/>
              </a:defRPr>
            </a:pPr>
            <a:r>
              <a:rPr b="1">
                <a:solidFill>
                  <a:srgbClr val="000000"/>
                </a:solidFill>
                <a:latin typeface="Arial black"/>
              </a:rPr>
              <a:t>t-w Curves (Drag + Weapon System)</a:t>
            </a:r>
          </a:p>
        </c:rich>
      </c:tx>
      <c:overlay val="0"/>
    </c:title>
    <c:plotArea>
      <c:layout/>
      <c:lineChart>
        <c:ser>
          <c:idx val="0"/>
          <c:order val="0"/>
          <c:tx>
            <c:v>Weapon Torque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Simulation!$G$6:$G$1000</c:f>
            </c:strRef>
          </c:cat>
          <c:val>
            <c:numRef>
              <c:f>Simulation!$H$6:$H$1000</c:f>
              <c:numCache/>
            </c:numRef>
          </c:val>
          <c:smooth val="1"/>
        </c:ser>
        <c:ser>
          <c:idx val="1"/>
          <c:order val="1"/>
          <c:tx>
            <c:v>Absolute Value of Drag Torque 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Simulation!$G$6:$G$1000</c:f>
            </c:strRef>
          </c:cat>
          <c:val>
            <c:numRef>
              <c:f>Simulation!$I$6:$I$1000</c:f>
              <c:numCache/>
            </c:numRef>
          </c:val>
          <c:smooth val="1"/>
        </c:ser>
        <c:axId val="524010535"/>
        <c:axId val="22801719"/>
      </c:lineChart>
      <c:catAx>
        <c:axId val="5240105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Weapon Angular Velocity (w) [rpm]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Comic Sans MS"/>
              </a:defRPr>
            </a:pPr>
          </a:p>
        </c:txPr>
        <c:crossAx val="22801719"/>
      </c:catAx>
      <c:valAx>
        <c:axId val="228017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Torque [Nm]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2401053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<Relationship Id="rId5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857250</xdr:colOff>
      <xdr:row>5</xdr:row>
      <xdr:rowOff>9525</xdr:rowOff>
    </xdr:from>
    <xdr:ext cx="7610475" cy="4724400"/>
    <xdr:graphicFrame>
      <xdr:nvGraphicFramePr>
        <xdr:cNvPr id="180863830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285750</xdr:colOff>
      <xdr:row>13</xdr:row>
      <xdr:rowOff>9525</xdr:rowOff>
    </xdr:from>
    <xdr:ext cx="9277350" cy="5762625"/>
    <xdr:graphicFrame>
      <xdr:nvGraphicFramePr>
        <xdr:cNvPr id="1323260141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12</xdr:col>
      <xdr:colOff>285750</xdr:colOff>
      <xdr:row>44</xdr:row>
      <xdr:rowOff>0</xdr:rowOff>
    </xdr:from>
    <xdr:ext cx="9277350" cy="5762625"/>
    <xdr:graphicFrame>
      <xdr:nvGraphicFramePr>
        <xdr:cNvPr id="142480508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285750</xdr:colOff>
      <xdr:row>73</xdr:row>
      <xdr:rowOff>104775</xdr:rowOff>
    </xdr:from>
    <xdr:ext cx="9277350" cy="5762625"/>
    <xdr:graphicFrame>
      <xdr:nvGraphicFramePr>
        <xdr:cNvPr id="2099859102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12</xdr:col>
      <xdr:colOff>104775</xdr:colOff>
      <xdr:row>105</xdr:row>
      <xdr:rowOff>133350</xdr:rowOff>
    </xdr:from>
    <xdr:ext cx="10172700" cy="6334125"/>
    <xdr:graphicFrame>
      <xdr:nvGraphicFramePr>
        <xdr:cNvPr id="663250466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11</xdr:col>
      <xdr:colOff>200025</xdr:colOff>
      <xdr:row>139</xdr:row>
      <xdr:rowOff>123825</xdr:rowOff>
    </xdr:from>
    <xdr:ext cx="10172700" cy="6334125"/>
    <xdr:graphicFrame>
      <xdr:nvGraphicFramePr>
        <xdr:cNvPr id="1580624327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32.0"/>
    <col customWidth="1" min="2" max="2" width="14.0"/>
    <col customWidth="1" min="3" max="3" width="12.0"/>
    <col customWidth="1" min="4" max="4" width="46.0"/>
    <col customWidth="1" min="5" max="6" width="8.71"/>
    <col customWidth="1" min="10" max="10" width="24.71"/>
    <col customWidth="1" min="11" max="11" width="41.29"/>
    <col customWidth="1" min="12" max="12" width="52.14"/>
    <col customWidth="1" min="14" max="14" width="33.43"/>
    <col customWidth="1" min="15" max="15" width="24.29"/>
  </cols>
  <sheetData>
    <row r="1" ht="27.7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1" t="s">
        <v>1</v>
      </c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9.5" customHeight="1">
      <c r="A2" s="4" t="s">
        <v>2</v>
      </c>
      <c r="B2" s="4" t="s">
        <v>3</v>
      </c>
      <c r="C2" s="4" t="s">
        <v>4</v>
      </c>
      <c r="D2" s="4" t="s">
        <v>5</v>
      </c>
      <c r="E2" s="3"/>
      <c r="F2" s="3"/>
      <c r="G2" s="3"/>
      <c r="H2" s="3"/>
      <c r="I2" s="3"/>
      <c r="J2" s="5" t="s">
        <v>6</v>
      </c>
      <c r="K2" s="5" t="s">
        <v>7</v>
      </c>
      <c r="L2" s="5" t="s">
        <v>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1.75" customHeight="1">
      <c r="A3" s="6" t="s">
        <v>9</v>
      </c>
      <c r="B3" s="2"/>
      <c r="C3" s="2"/>
      <c r="D3" s="2"/>
      <c r="E3" s="3"/>
      <c r="F3" s="3"/>
      <c r="G3" s="3"/>
      <c r="H3" s="3"/>
      <c r="I3" s="3"/>
      <c r="J3" s="6" t="s">
        <v>10</v>
      </c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7" t="s">
        <v>11</v>
      </c>
      <c r="B4" s="8">
        <f>0.0091865073</f>
        <v>0.0091865073</v>
      </c>
      <c r="C4" s="9" t="s">
        <v>12</v>
      </c>
      <c r="D4" s="7" t="s">
        <v>13</v>
      </c>
      <c r="E4" s="3"/>
      <c r="F4" s="3"/>
      <c r="G4" s="3"/>
      <c r="H4" s="3"/>
      <c r="I4" s="3"/>
      <c r="J4" s="7">
        <v>0.0</v>
      </c>
      <c r="K4" s="8">
        <v>0.0</v>
      </c>
      <c r="L4" s="10" t="s">
        <v>14</v>
      </c>
      <c r="M4" s="3"/>
      <c r="N4" s="11" t="s">
        <v>15</v>
      </c>
      <c r="O4" s="12">
        <f t="array" ref="O4">INDEX(LINEST(K4:K19, J4:J19^2, FALSE), 1)</f>
        <v>0.000000009717054733</v>
      </c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7" t="s">
        <v>16</v>
      </c>
      <c r="B5" s="8">
        <v>0.1</v>
      </c>
      <c r="C5" s="9" t="s">
        <v>17</v>
      </c>
      <c r="D5" s="7" t="s">
        <v>18</v>
      </c>
      <c r="E5" s="3"/>
      <c r="F5" s="3"/>
      <c r="G5" s="3"/>
      <c r="H5" s="3"/>
      <c r="I5" s="3"/>
      <c r="J5" s="7">
        <v>8000.0</v>
      </c>
      <c r="K5" s="8">
        <v>0.61176</v>
      </c>
      <c r="L5" s="10" t="s">
        <v>19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1.75" customHeight="1">
      <c r="A6" s="6" t="s">
        <v>20</v>
      </c>
      <c r="B6" s="2"/>
      <c r="C6" s="2"/>
      <c r="D6" s="2"/>
      <c r="E6" s="3"/>
      <c r="F6" s="3"/>
      <c r="G6" s="3"/>
      <c r="H6" s="3"/>
      <c r="I6" s="3"/>
      <c r="J6" s="7">
        <v>8500.0</v>
      </c>
      <c r="K6" s="8">
        <v>0.70524</v>
      </c>
      <c r="L6" s="7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7" t="s">
        <v>21</v>
      </c>
      <c r="B7" s="8">
        <v>50.4</v>
      </c>
      <c r="C7" s="9" t="s">
        <v>22</v>
      </c>
      <c r="D7" s="7" t="s">
        <v>23</v>
      </c>
      <c r="E7" s="3"/>
      <c r="F7" s="3"/>
      <c r="G7" s="3"/>
      <c r="H7" s="3"/>
      <c r="I7" s="3"/>
      <c r="J7" s="7">
        <v>9000.0</v>
      </c>
      <c r="K7" s="8">
        <v>0.7893</v>
      </c>
      <c r="L7" s="7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5.75" customHeight="1">
      <c r="A8" s="7" t="s">
        <v>24</v>
      </c>
      <c r="B8" s="8">
        <v>44.4</v>
      </c>
      <c r="C8" s="9" t="s">
        <v>22</v>
      </c>
      <c r="D8" s="7" t="s">
        <v>25</v>
      </c>
      <c r="E8" s="3"/>
      <c r="F8" s="3"/>
      <c r="G8" s="3"/>
      <c r="H8" s="3"/>
      <c r="I8" s="3"/>
      <c r="J8" s="7">
        <v>9500.0</v>
      </c>
      <c r="K8" s="8">
        <v>0.87815</v>
      </c>
      <c r="L8" s="7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5.75" customHeight="1">
      <c r="A9" s="7" t="s">
        <v>26</v>
      </c>
      <c r="B9" s="8">
        <v>950.0</v>
      </c>
      <c r="C9" s="9" t="s">
        <v>27</v>
      </c>
      <c r="D9" s="7" t="s">
        <v>28</v>
      </c>
      <c r="E9" s="3"/>
      <c r="F9" s="3"/>
      <c r="G9" s="3"/>
      <c r="H9" s="3"/>
      <c r="I9" s="3"/>
      <c r="J9" s="7">
        <v>10000.0</v>
      </c>
      <c r="K9" s="8">
        <v>0.97709</v>
      </c>
      <c r="L9" s="7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5.75" customHeight="1">
      <c r="A10" s="7" t="s">
        <v>29</v>
      </c>
      <c r="B10" s="13">
        <f>60/(2*PI()*B9)</f>
        <v>0.01005189114</v>
      </c>
      <c r="C10" s="14" t="s">
        <v>30</v>
      </c>
      <c r="D10" s="15" t="s">
        <v>31</v>
      </c>
      <c r="E10" s="3"/>
      <c r="F10" s="3"/>
      <c r="G10" s="3"/>
      <c r="H10" s="3"/>
      <c r="I10" s="3"/>
      <c r="J10" s="7">
        <v>10500.0</v>
      </c>
      <c r="K10" s="8">
        <v>1.0712</v>
      </c>
      <c r="L10" s="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5.75" customHeight="1">
      <c r="A11" s="7" t="s">
        <v>32</v>
      </c>
      <c r="B11" s="8">
        <v>5.1</v>
      </c>
      <c r="C11" s="9" t="s">
        <v>33</v>
      </c>
      <c r="D11" s="15"/>
      <c r="E11" s="3"/>
      <c r="F11" s="3"/>
      <c r="G11" s="3"/>
      <c r="H11" s="3"/>
      <c r="I11" s="3"/>
      <c r="J11" s="7">
        <v>11000.0</v>
      </c>
      <c r="K11" s="8">
        <v>1.1719</v>
      </c>
      <c r="L11" s="7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5.75" customHeight="1">
      <c r="A12" s="7" t="s">
        <v>34</v>
      </c>
      <c r="B12" s="8">
        <v>0.0049</v>
      </c>
      <c r="C12" s="16" t="s">
        <v>35</v>
      </c>
      <c r="D12" s="15"/>
      <c r="E12" s="3"/>
      <c r="F12" s="3"/>
      <c r="G12" s="3"/>
      <c r="H12" s="3"/>
      <c r="I12" s="3"/>
      <c r="J12" s="7">
        <v>11500.0</v>
      </c>
      <c r="K12" s="8">
        <v>1.2867</v>
      </c>
      <c r="L12" s="7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5.75" customHeight="1">
      <c r="A13" s="7" t="s">
        <v>36</v>
      </c>
      <c r="B13" s="8">
        <v>212.0</v>
      </c>
      <c r="C13" s="9" t="s">
        <v>33</v>
      </c>
      <c r="D13" s="7" t="s">
        <v>37</v>
      </c>
      <c r="E13" s="3"/>
      <c r="F13" s="3"/>
      <c r="G13" s="3"/>
      <c r="H13" s="3"/>
      <c r="I13" s="3"/>
      <c r="J13" s="7">
        <v>12000.0</v>
      </c>
      <c r="K13" s="8">
        <v>1.402</v>
      </c>
      <c r="L13" s="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5.75" customHeight="1">
      <c r="A14" s="15"/>
      <c r="B14" s="13"/>
      <c r="C14" s="14"/>
      <c r="D14" s="7"/>
      <c r="E14" s="3"/>
      <c r="F14" s="3"/>
      <c r="G14" s="3"/>
      <c r="H14" s="3"/>
      <c r="I14" s="3"/>
      <c r="J14" s="7">
        <v>12500.0</v>
      </c>
      <c r="K14" s="8">
        <v>1.5206</v>
      </c>
      <c r="L14" s="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5.75" customHeight="1">
      <c r="A15" s="7"/>
      <c r="B15" s="13"/>
      <c r="C15" s="14"/>
      <c r="D15" s="15"/>
      <c r="E15" s="3"/>
      <c r="F15" s="3"/>
      <c r="G15" s="3"/>
      <c r="H15" s="3"/>
      <c r="I15" s="3"/>
      <c r="J15" s="7">
        <v>13000.0</v>
      </c>
      <c r="K15" s="8">
        <v>1.6518</v>
      </c>
      <c r="L15" s="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5.75" customHeight="1">
      <c r="A16" s="7"/>
      <c r="B16" s="13"/>
      <c r="C16" s="14"/>
      <c r="D16" s="15"/>
      <c r="E16" s="3"/>
      <c r="F16" s="3"/>
      <c r="G16" s="3"/>
      <c r="H16" s="3"/>
      <c r="I16" s="3"/>
      <c r="J16" s="7">
        <v>13500.0</v>
      </c>
      <c r="K16" s="8">
        <v>1.7811</v>
      </c>
      <c r="L16" s="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5.75" customHeight="1">
      <c r="A17" s="6" t="s">
        <v>38</v>
      </c>
      <c r="B17" s="2"/>
      <c r="C17" s="2"/>
      <c r="D17" s="2"/>
      <c r="E17" s="3"/>
      <c r="F17" s="3"/>
      <c r="G17" s="3"/>
      <c r="H17" s="3"/>
      <c r="I17" s="3"/>
      <c r="J17" s="7">
        <v>14000.0</v>
      </c>
      <c r="K17" s="8">
        <v>1.9025</v>
      </c>
      <c r="L17" s="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9.5" customHeight="1">
      <c r="A18" s="7" t="s">
        <v>39</v>
      </c>
      <c r="B18" s="8">
        <v>4.0</v>
      </c>
      <c r="C18" s="14"/>
      <c r="D18" s="7" t="s">
        <v>40</v>
      </c>
      <c r="E18" s="3"/>
      <c r="F18" s="3"/>
      <c r="G18" s="3"/>
      <c r="H18" s="3"/>
      <c r="I18" s="3"/>
      <c r="J18" s="7">
        <v>14500.0</v>
      </c>
      <c r="K18" s="8">
        <v>2.0403</v>
      </c>
      <c r="L18" s="7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6.5" customHeight="1">
      <c r="A19" s="7"/>
      <c r="B19" s="13"/>
      <c r="C19" s="14"/>
      <c r="D19" s="15"/>
      <c r="E19" s="3"/>
      <c r="F19" s="3"/>
      <c r="G19" s="3"/>
      <c r="H19" s="3"/>
      <c r="I19" s="3"/>
      <c r="J19" s="7">
        <v>15000.0</v>
      </c>
      <c r="K19" s="8">
        <v>2.1712</v>
      </c>
      <c r="L19" s="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6.5" customHeight="1">
      <c r="A20" s="7"/>
      <c r="B20" s="13"/>
      <c r="C20" s="14"/>
      <c r="D20" s="15"/>
      <c r="E20" s="3"/>
      <c r="F20" s="3"/>
      <c r="G20" s="3"/>
      <c r="H20" s="3"/>
      <c r="I20" s="3"/>
      <c r="J20" s="7"/>
      <c r="K20" s="8"/>
      <c r="L20" s="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.0" customHeight="1">
      <c r="A21" s="7"/>
      <c r="B21" s="13"/>
      <c r="C21" s="14"/>
      <c r="D21" s="15"/>
      <c r="E21" s="3"/>
      <c r="F21" s="3"/>
      <c r="G21" s="3"/>
      <c r="H21" s="3"/>
      <c r="I21" s="3"/>
      <c r="J21" s="7"/>
      <c r="K21" s="8"/>
      <c r="L21" s="7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.0" customHeight="1">
      <c r="A22" s="6" t="s">
        <v>41</v>
      </c>
      <c r="B22" s="2"/>
      <c r="C22" s="2"/>
      <c r="D22" s="2"/>
      <c r="E22" s="3"/>
      <c r="F22" s="3"/>
      <c r="G22" s="3"/>
      <c r="H22" s="3"/>
      <c r="I22" s="3"/>
      <c r="J22" s="7"/>
      <c r="K22" s="8"/>
      <c r="L22" s="7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.0" customHeight="1">
      <c r="A23" s="7" t="s">
        <v>42</v>
      </c>
      <c r="B23" s="17">
        <f>B7*B9</f>
        <v>47880</v>
      </c>
      <c r="C23" s="14" t="s">
        <v>43</v>
      </c>
      <c r="D23" s="7" t="s">
        <v>44</v>
      </c>
      <c r="E23" s="3"/>
      <c r="F23" s="3"/>
      <c r="G23" s="3"/>
      <c r="H23" s="3"/>
      <c r="I23" s="3"/>
      <c r="J23" s="7"/>
      <c r="K23" s="8"/>
      <c r="L23" s="7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.0" customHeight="1">
      <c r="A24" s="7" t="s">
        <v>45</v>
      </c>
      <c r="B24" s="18">
        <f>(B13 - B11) * B10</f>
        <v>2.079736277</v>
      </c>
      <c r="C24" s="9" t="s">
        <v>46</v>
      </c>
      <c r="D24" s="7" t="s">
        <v>47</v>
      </c>
      <c r="E24" s="3"/>
      <c r="F24" s="3"/>
      <c r="G24" s="3"/>
      <c r="H24" s="3"/>
      <c r="I24" s="3"/>
      <c r="J24" s="7"/>
      <c r="K24" s="8"/>
      <c r="L24" s="7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.0" customHeight="1">
      <c r="A25" s="15"/>
      <c r="B25" s="19"/>
      <c r="C25" s="14"/>
      <c r="D25" s="15"/>
      <c r="E25" s="3"/>
      <c r="F25" s="3"/>
      <c r="G25" s="3"/>
      <c r="H25" s="3"/>
      <c r="I25" s="3"/>
      <c r="J25" s="7"/>
      <c r="K25" s="8"/>
      <c r="L25" s="7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6.5" customHeight="1">
      <c r="A26" s="15"/>
      <c r="B26" s="19"/>
      <c r="C26" s="14"/>
      <c r="D26" s="15"/>
      <c r="E26" s="3"/>
      <c r="F26" s="3"/>
      <c r="G26" s="3"/>
      <c r="H26" s="3"/>
      <c r="I26" s="3"/>
      <c r="J26" s="7"/>
      <c r="K26" s="8"/>
      <c r="L26" s="7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.75" hidden="1" customHeight="1">
      <c r="A27" s="15"/>
      <c r="B27" s="13"/>
      <c r="C27" s="14"/>
      <c r="D27" s="15"/>
      <c r="E27" s="3"/>
      <c r="F27" s="3"/>
      <c r="G27" s="3"/>
      <c r="H27" s="3"/>
      <c r="I27" s="3"/>
      <c r="J27" s="7"/>
      <c r="K27" s="8"/>
      <c r="L27" s="7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21.75" customHeight="1">
      <c r="A28" s="6" t="s">
        <v>48</v>
      </c>
      <c r="B28" s="2"/>
      <c r="C28" s="2"/>
      <c r="D28" s="2"/>
      <c r="E28" s="3"/>
      <c r="F28" s="3"/>
      <c r="G28" s="3"/>
      <c r="H28" s="3"/>
      <c r="I28" s="3"/>
      <c r="J28" s="7"/>
      <c r="K28" s="8"/>
      <c r="L28" s="7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31.5" customHeight="1">
      <c r="A29" s="7" t="s">
        <v>49</v>
      </c>
      <c r="B29" s="17">
        <f>B23/B18</f>
        <v>11970</v>
      </c>
      <c r="C29" s="14" t="s">
        <v>43</v>
      </c>
      <c r="D29" s="7" t="s">
        <v>50</v>
      </c>
      <c r="E29" s="3"/>
      <c r="F29" s="3"/>
      <c r="G29" s="3"/>
      <c r="H29" s="3"/>
      <c r="I29" s="3"/>
      <c r="J29" s="7"/>
      <c r="K29" s="8"/>
      <c r="L29" s="7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7.25" customHeight="1">
      <c r="A30" s="7" t="s">
        <v>51</v>
      </c>
      <c r="B30" s="19">
        <f>B24 * B18</f>
        <v>8.31894511</v>
      </c>
      <c r="C30" s="9" t="s">
        <v>46</v>
      </c>
      <c r="D30" s="7" t="s">
        <v>52</v>
      </c>
      <c r="E30" s="3"/>
      <c r="F30" s="3"/>
      <c r="G30" s="3"/>
      <c r="H30" s="3"/>
      <c r="I30" s="3"/>
      <c r="J30" s="7"/>
      <c r="K30" s="8"/>
      <c r="L30" s="7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30.0" customHeight="1">
      <c r="A31" s="7" t="s">
        <v>53</v>
      </c>
      <c r="B31" s="20">
        <f>B30/B29</f>
        <v>0.000694982883</v>
      </c>
      <c r="C31" s="9" t="s">
        <v>54</v>
      </c>
      <c r="D31" s="7" t="s">
        <v>55</v>
      </c>
      <c r="E31" s="3"/>
      <c r="F31" s="3"/>
      <c r="G31" s="3"/>
      <c r="H31" s="3"/>
      <c r="I31" s="3"/>
      <c r="J31" s="7"/>
      <c r="K31" s="8"/>
      <c r="L31" s="7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29.25" customHeight="1">
      <c r="A32" s="15"/>
      <c r="B32" s="19"/>
      <c r="C32" s="14"/>
      <c r="D32" s="15"/>
      <c r="E32" s="3"/>
      <c r="F32" s="3"/>
      <c r="G32" s="3"/>
      <c r="H32" s="3"/>
      <c r="I32" s="3"/>
      <c r="J32" s="7"/>
      <c r="K32" s="8"/>
      <c r="L32" s="7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29.25" customHeight="1">
      <c r="A33" s="15"/>
      <c r="B33" s="19"/>
      <c r="C33" s="14"/>
      <c r="D33" s="15"/>
      <c r="E33" s="3"/>
      <c r="F33" s="3"/>
      <c r="G33" s="3"/>
      <c r="H33" s="3"/>
      <c r="I33" s="3"/>
      <c r="J33" s="7"/>
      <c r="K33" s="8"/>
      <c r="L33" s="7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3"/>
      <c r="D39" s="3"/>
      <c r="E39" s="3"/>
      <c r="F39" s="3"/>
      <c r="G39" s="21"/>
      <c r="H39" s="2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3"/>
      <c r="D40" s="3"/>
      <c r="E40" s="3"/>
      <c r="F40" s="3"/>
      <c r="G40" s="21"/>
      <c r="H40" s="2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3"/>
      <c r="D41" s="3"/>
      <c r="E41" s="3"/>
      <c r="F41" s="3"/>
      <c r="G41" s="21"/>
      <c r="H41" s="2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3"/>
      <c r="D42" s="3"/>
      <c r="E42" s="3"/>
      <c r="F42" s="3"/>
      <c r="G42" s="21"/>
      <c r="H42" s="2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3"/>
      <c r="D43" s="3"/>
      <c r="E43" s="3"/>
      <c r="F43" s="3"/>
      <c r="G43" s="21"/>
      <c r="H43" s="2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3"/>
      <c r="D44" s="3"/>
      <c r="E44" s="3"/>
      <c r="F44" s="3"/>
      <c r="G44" s="21"/>
      <c r="H44" s="2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3"/>
      <c r="D45" s="3"/>
      <c r="E45" s="3"/>
      <c r="F45" s="3"/>
      <c r="G45" s="21"/>
      <c r="H45" s="2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3"/>
      <c r="D46" s="3"/>
      <c r="E46" s="3"/>
      <c r="F46" s="3"/>
      <c r="G46" s="21"/>
      <c r="H46" s="2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3"/>
      <c r="D47" s="3"/>
      <c r="E47" s="3"/>
      <c r="F47" s="3"/>
      <c r="G47" s="21"/>
      <c r="H47" s="2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3"/>
      <c r="D48" s="3"/>
      <c r="E48" s="3"/>
      <c r="F48" s="3"/>
      <c r="G48" s="21"/>
      <c r="H48" s="2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3"/>
      <c r="D49" s="3"/>
      <c r="E49" s="3"/>
      <c r="F49" s="3"/>
      <c r="G49" s="21"/>
      <c r="H49" s="2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3"/>
      <c r="D50" s="3"/>
      <c r="E50" s="3"/>
      <c r="F50" s="3"/>
      <c r="G50" s="21"/>
      <c r="H50" s="2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3"/>
      <c r="D51" s="3"/>
      <c r="E51" s="3"/>
      <c r="F51" s="3"/>
      <c r="G51" s="21"/>
      <c r="H51" s="2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3"/>
      <c r="D52" s="3"/>
      <c r="E52" s="3"/>
      <c r="F52" s="3"/>
      <c r="G52" s="21"/>
      <c r="H52" s="2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3"/>
      <c r="D53" s="3"/>
      <c r="E53" s="3"/>
      <c r="F53" s="3"/>
      <c r="G53" s="21"/>
      <c r="H53" s="2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3"/>
      <c r="D54" s="3"/>
      <c r="E54" s="3"/>
      <c r="F54" s="3"/>
      <c r="G54" s="21"/>
      <c r="H54" s="2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3"/>
      <c r="D55" s="3"/>
      <c r="E55" s="3"/>
      <c r="F55" s="3"/>
      <c r="G55" s="21"/>
      <c r="H55" s="2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.75" customHeight="1">
      <c r="A232" s="3"/>
      <c r="B232" s="3"/>
      <c r="C232" s="3"/>
      <c r="D232" s="3"/>
      <c r="E232" s="3"/>
      <c r="F232" s="3"/>
    </row>
    <row r="233" ht="15.75" customHeight="1">
      <c r="A233" s="3"/>
      <c r="B233" s="3"/>
      <c r="C233" s="3"/>
      <c r="D233" s="3"/>
      <c r="E233" s="3"/>
      <c r="F233" s="3"/>
    </row>
    <row r="234" ht="15.75" customHeight="1">
      <c r="A234" s="3"/>
      <c r="B234" s="3"/>
      <c r="C234" s="3"/>
      <c r="D234" s="3"/>
      <c r="E234" s="3"/>
      <c r="F234" s="3"/>
    </row>
    <row r="235" ht="15.75" customHeight="1">
      <c r="A235" s="3"/>
      <c r="B235" s="3"/>
      <c r="C235" s="3"/>
      <c r="D235" s="3"/>
      <c r="E235" s="3"/>
      <c r="F235" s="3"/>
    </row>
    <row r="236" ht="15.75" customHeight="1">
      <c r="A236" s="3"/>
      <c r="B236" s="3"/>
      <c r="C236" s="3"/>
      <c r="D236" s="3"/>
      <c r="E236" s="3"/>
      <c r="F236" s="3"/>
    </row>
    <row r="237" ht="15.75" customHeight="1">
      <c r="A237" s="3"/>
      <c r="B237" s="3"/>
      <c r="C237" s="3"/>
      <c r="D237" s="3"/>
      <c r="E237" s="3"/>
      <c r="F237" s="3"/>
    </row>
    <row r="238" ht="15.75" customHeight="1">
      <c r="A238" s="3"/>
      <c r="B238" s="3"/>
      <c r="C238" s="3"/>
      <c r="D238" s="3"/>
      <c r="E238" s="3"/>
      <c r="F238" s="3"/>
    </row>
    <row r="239" ht="15.75" customHeight="1">
      <c r="A239" s="3"/>
      <c r="B239" s="3"/>
      <c r="C239" s="3"/>
      <c r="D239" s="3"/>
      <c r="E239" s="3"/>
      <c r="F239" s="3"/>
    </row>
    <row r="240" ht="15.75" customHeight="1">
      <c r="A240" s="3"/>
      <c r="B240" s="3"/>
      <c r="C240" s="3"/>
      <c r="D240" s="3"/>
      <c r="E240" s="3"/>
      <c r="F240" s="3"/>
    </row>
    <row r="241" ht="15.75" customHeight="1">
      <c r="A241" s="3"/>
      <c r="B241" s="3"/>
      <c r="C241" s="3"/>
      <c r="D241" s="3"/>
      <c r="E241" s="3"/>
      <c r="F241" s="3"/>
    </row>
    <row r="242" ht="15.75" customHeight="1">
      <c r="A242" s="3"/>
      <c r="B242" s="3"/>
      <c r="C242" s="3"/>
      <c r="D242" s="3"/>
      <c r="E242" s="3"/>
      <c r="F242" s="3"/>
    </row>
    <row r="243" ht="15.75" customHeight="1">
      <c r="A243" s="3"/>
      <c r="B243" s="3"/>
      <c r="C243" s="3"/>
      <c r="D243" s="3"/>
      <c r="E243" s="3"/>
      <c r="F243" s="3"/>
    </row>
    <row r="244" ht="15.75" customHeight="1">
      <c r="A244" s="3"/>
      <c r="B244" s="3"/>
      <c r="C244" s="3"/>
      <c r="D244" s="3"/>
      <c r="E244" s="3"/>
      <c r="F244" s="3"/>
    </row>
    <row r="245" ht="15.75" customHeight="1">
      <c r="A245" s="3"/>
      <c r="B245" s="3"/>
      <c r="C245" s="3"/>
      <c r="D245" s="3"/>
      <c r="E245" s="3"/>
      <c r="F245" s="3"/>
    </row>
    <row r="246" ht="15.75" customHeight="1">
      <c r="A246" s="3"/>
      <c r="B246" s="3"/>
      <c r="C246" s="3"/>
      <c r="D246" s="3"/>
      <c r="E246" s="3"/>
      <c r="F246" s="3"/>
    </row>
    <row r="247" ht="15.75" customHeight="1">
      <c r="A247" s="3"/>
      <c r="B247" s="3"/>
      <c r="C247" s="3"/>
      <c r="D247" s="3"/>
      <c r="E247" s="3"/>
      <c r="F247" s="3"/>
    </row>
    <row r="248" ht="15.75" customHeight="1">
      <c r="A248" s="3"/>
      <c r="B248" s="3"/>
      <c r="C248" s="3"/>
      <c r="D248" s="3"/>
      <c r="E248" s="3"/>
      <c r="F248" s="3"/>
    </row>
    <row r="249" ht="15.75" customHeight="1">
      <c r="A249" s="3"/>
      <c r="B249" s="3"/>
      <c r="C249" s="3"/>
      <c r="D249" s="3"/>
      <c r="E249" s="3"/>
      <c r="F249" s="3"/>
    </row>
    <row r="250" ht="15.75" customHeight="1">
      <c r="A250" s="3"/>
      <c r="B250" s="3"/>
      <c r="C250" s="3"/>
      <c r="D250" s="3"/>
      <c r="E250" s="3"/>
      <c r="F250" s="3"/>
    </row>
    <row r="251" ht="15.75" customHeight="1">
      <c r="A251" s="3"/>
      <c r="B251" s="3"/>
      <c r="C251" s="3"/>
      <c r="D251" s="3"/>
      <c r="E251" s="3"/>
      <c r="F251" s="3"/>
    </row>
    <row r="252" ht="15.75" customHeight="1">
      <c r="A252" s="3"/>
      <c r="B252" s="3"/>
      <c r="C252" s="3"/>
      <c r="D252" s="3"/>
      <c r="E252" s="3"/>
      <c r="F252" s="3"/>
    </row>
    <row r="253" ht="15.75" customHeight="1">
      <c r="A253" s="3"/>
      <c r="B253" s="3"/>
      <c r="C253" s="3"/>
      <c r="D253" s="3"/>
      <c r="E253" s="3"/>
      <c r="F253" s="3"/>
    </row>
    <row r="254" ht="15.75" customHeight="1">
      <c r="A254" s="3"/>
      <c r="B254" s="3"/>
      <c r="C254" s="3"/>
      <c r="D254" s="3"/>
      <c r="E254" s="3"/>
      <c r="F254" s="3"/>
    </row>
    <row r="255" ht="15.75" customHeight="1">
      <c r="A255" s="3"/>
      <c r="B255" s="3"/>
      <c r="C255" s="3"/>
      <c r="D255" s="3"/>
      <c r="E255" s="3"/>
      <c r="F255" s="3"/>
    </row>
    <row r="256" ht="15.75" customHeight="1">
      <c r="A256" s="3"/>
      <c r="B256" s="3"/>
      <c r="C256" s="3"/>
      <c r="D256" s="3"/>
      <c r="E256" s="3"/>
      <c r="F256" s="3"/>
    </row>
    <row r="257" ht="15.75" customHeight="1">
      <c r="A257" s="3"/>
      <c r="B257" s="3"/>
      <c r="C257" s="3"/>
      <c r="D257" s="3"/>
      <c r="E257" s="3"/>
      <c r="F257" s="3"/>
    </row>
    <row r="258" ht="15.75" customHeight="1">
      <c r="A258" s="3"/>
      <c r="B258" s="3"/>
      <c r="C258" s="3"/>
      <c r="D258" s="3"/>
      <c r="E258" s="3"/>
      <c r="F258" s="3"/>
    </row>
    <row r="259" ht="15.75" customHeight="1">
      <c r="A259" s="3"/>
      <c r="B259" s="3"/>
      <c r="C259" s="3"/>
      <c r="D259" s="3"/>
      <c r="E259" s="3"/>
      <c r="F259" s="3"/>
    </row>
    <row r="260" ht="15.75" customHeight="1">
      <c r="A260" s="3"/>
      <c r="B260" s="3"/>
      <c r="C260" s="3"/>
      <c r="D260" s="3"/>
      <c r="E260" s="3"/>
      <c r="F260" s="3"/>
    </row>
    <row r="261" ht="15.75" customHeight="1">
      <c r="A261" s="3"/>
      <c r="B261" s="3"/>
      <c r="C261" s="3"/>
      <c r="D261" s="3"/>
      <c r="E261" s="3"/>
      <c r="F261" s="3"/>
    </row>
    <row r="262" ht="15.75" customHeight="1">
      <c r="A262" s="3"/>
      <c r="B262" s="3"/>
      <c r="C262" s="3"/>
      <c r="D262" s="3"/>
      <c r="E262" s="3"/>
      <c r="F262" s="3"/>
    </row>
    <row r="263" ht="15.75" customHeight="1">
      <c r="A263" s="3"/>
      <c r="B263" s="3"/>
      <c r="C263" s="3"/>
      <c r="D263" s="3"/>
      <c r="E263" s="3"/>
      <c r="F263" s="3"/>
    </row>
    <row r="264" ht="15.75" customHeight="1">
      <c r="A264" s="3"/>
      <c r="B264" s="3"/>
      <c r="C264" s="3"/>
      <c r="D264" s="3"/>
      <c r="E264" s="3"/>
      <c r="F264" s="3"/>
    </row>
    <row r="265" ht="15.75" customHeight="1">
      <c r="A265" s="3"/>
      <c r="B265" s="3"/>
      <c r="C265" s="3"/>
      <c r="D265" s="3"/>
      <c r="E265" s="3"/>
      <c r="F265" s="3"/>
    </row>
    <row r="266" ht="15.75" customHeight="1">
      <c r="A266" s="3"/>
      <c r="B266" s="3"/>
      <c r="C266" s="3"/>
      <c r="D266" s="3"/>
      <c r="E266" s="3"/>
      <c r="F266" s="3"/>
    </row>
    <row r="267" ht="15.75" customHeight="1">
      <c r="A267" s="3"/>
      <c r="B267" s="3"/>
      <c r="C267" s="3"/>
      <c r="D267" s="3"/>
      <c r="E267" s="3"/>
      <c r="F267" s="3"/>
    </row>
    <row r="268" ht="15.75" customHeight="1">
      <c r="A268" s="3"/>
      <c r="B268" s="3"/>
      <c r="C268" s="3"/>
      <c r="D268" s="3"/>
      <c r="E268" s="3"/>
      <c r="F268" s="3"/>
    </row>
    <row r="269" ht="15.75" customHeight="1">
      <c r="A269" s="3"/>
      <c r="B269" s="3"/>
      <c r="C269" s="3"/>
      <c r="D269" s="3"/>
      <c r="E269" s="3"/>
      <c r="F269" s="3"/>
    </row>
    <row r="270" ht="15.75" customHeight="1">
      <c r="A270" s="3"/>
      <c r="B270" s="3"/>
      <c r="C270" s="3"/>
      <c r="D270" s="3"/>
      <c r="E270" s="3"/>
      <c r="F270" s="3"/>
    </row>
    <row r="271" ht="15.75" customHeight="1">
      <c r="A271" s="3"/>
      <c r="B271" s="3"/>
      <c r="C271" s="3"/>
      <c r="D271" s="3"/>
      <c r="E271" s="3"/>
      <c r="F271" s="3"/>
    </row>
    <row r="272" ht="15.75" customHeight="1">
      <c r="A272" s="3"/>
      <c r="B272" s="3"/>
      <c r="C272" s="3"/>
      <c r="D272" s="3"/>
      <c r="E272" s="3"/>
      <c r="F272" s="3"/>
    </row>
    <row r="273" ht="15.75" customHeight="1">
      <c r="A273" s="3"/>
      <c r="B273" s="3"/>
      <c r="C273" s="3"/>
      <c r="D273" s="3"/>
      <c r="E273" s="3"/>
      <c r="F273" s="3"/>
    </row>
    <row r="274" ht="15.75" customHeight="1">
      <c r="A274" s="3"/>
      <c r="B274" s="3"/>
      <c r="C274" s="3"/>
      <c r="D274" s="3"/>
      <c r="E274" s="3"/>
      <c r="F274" s="3"/>
    </row>
    <row r="275" ht="15.75" customHeight="1">
      <c r="A275" s="3"/>
      <c r="B275" s="3"/>
      <c r="C275" s="3"/>
      <c r="D275" s="3"/>
      <c r="E275" s="3"/>
      <c r="F275" s="3"/>
    </row>
    <row r="276" ht="15.75" customHeight="1">
      <c r="A276" s="3"/>
      <c r="B276" s="3"/>
      <c r="C276" s="3"/>
      <c r="D276" s="3"/>
      <c r="E276" s="3"/>
      <c r="F276" s="3"/>
    </row>
    <row r="277" ht="15.75" customHeight="1">
      <c r="A277" s="3"/>
      <c r="B277" s="3"/>
      <c r="C277" s="3"/>
      <c r="D277" s="3"/>
      <c r="E277" s="3"/>
      <c r="F277" s="3"/>
    </row>
    <row r="278" ht="15.75" customHeight="1">
      <c r="A278" s="3"/>
      <c r="B278" s="3"/>
      <c r="C278" s="3"/>
      <c r="D278" s="3"/>
      <c r="E278" s="3"/>
      <c r="F278" s="3"/>
    </row>
    <row r="279" ht="15.75" customHeight="1">
      <c r="A279" s="3"/>
      <c r="B279" s="3"/>
      <c r="C279" s="3"/>
      <c r="D279" s="3"/>
      <c r="E279" s="3"/>
      <c r="F279" s="3"/>
    </row>
    <row r="280" ht="15.75" customHeight="1">
      <c r="A280" s="3"/>
      <c r="B280" s="3"/>
      <c r="C280" s="3"/>
      <c r="D280" s="3"/>
      <c r="E280" s="3"/>
      <c r="F280" s="3"/>
    </row>
    <row r="281" ht="15.75" customHeight="1">
      <c r="A281" s="3"/>
      <c r="B281" s="3"/>
      <c r="C281" s="3"/>
      <c r="D281" s="3"/>
      <c r="E281" s="3"/>
      <c r="F281" s="3"/>
    </row>
    <row r="282" ht="15.75" customHeight="1">
      <c r="A282" s="3"/>
      <c r="B282" s="3"/>
      <c r="C282" s="3"/>
      <c r="D282" s="3"/>
      <c r="E282" s="3"/>
      <c r="F282" s="3"/>
    </row>
    <row r="283" ht="15.75" customHeight="1">
      <c r="A283" s="3"/>
      <c r="B283" s="3"/>
      <c r="C283" s="3"/>
      <c r="D283" s="3"/>
      <c r="E283" s="3"/>
      <c r="F283" s="3"/>
    </row>
    <row r="284" ht="15.75" customHeight="1">
      <c r="A284" s="3"/>
      <c r="B284" s="3"/>
      <c r="C284" s="3"/>
      <c r="D284" s="3"/>
      <c r="E284" s="3"/>
      <c r="F284" s="3"/>
    </row>
    <row r="285" ht="15.75" customHeight="1">
      <c r="A285" s="3"/>
      <c r="B285" s="3"/>
      <c r="C285" s="3"/>
      <c r="D285" s="3"/>
      <c r="E285" s="3"/>
      <c r="F285" s="3"/>
    </row>
    <row r="286" ht="15.75" customHeight="1">
      <c r="A286" s="3"/>
      <c r="B286" s="3"/>
      <c r="C286" s="3"/>
      <c r="D286" s="3"/>
      <c r="E286" s="3"/>
      <c r="F286" s="3"/>
    </row>
    <row r="287" ht="15.75" customHeight="1">
      <c r="A287" s="3"/>
      <c r="B287" s="3"/>
      <c r="C287" s="3"/>
      <c r="D287" s="3"/>
      <c r="E287" s="3"/>
      <c r="F287" s="3"/>
    </row>
    <row r="288" ht="15.75" customHeight="1">
      <c r="A288" s="3"/>
      <c r="B288" s="3"/>
      <c r="C288" s="3"/>
      <c r="D288" s="3"/>
      <c r="E288" s="3"/>
      <c r="F288" s="3"/>
    </row>
    <row r="289" ht="15.75" customHeight="1">
      <c r="A289" s="3"/>
      <c r="B289" s="3"/>
      <c r="C289" s="3"/>
      <c r="D289" s="3"/>
      <c r="E289" s="3"/>
      <c r="F289" s="3"/>
    </row>
    <row r="290" ht="15.75" customHeight="1">
      <c r="A290" s="3"/>
      <c r="B290" s="3"/>
      <c r="C290" s="3"/>
      <c r="D290" s="3"/>
      <c r="E290" s="3"/>
      <c r="F290" s="3"/>
    </row>
    <row r="291" ht="15.75" customHeight="1">
      <c r="A291" s="3"/>
      <c r="B291" s="3"/>
      <c r="C291" s="3"/>
      <c r="D291" s="3"/>
      <c r="E291" s="3"/>
      <c r="F291" s="3"/>
    </row>
    <row r="292" ht="15.75" customHeight="1">
      <c r="A292" s="3"/>
      <c r="B292" s="3"/>
      <c r="C292" s="3"/>
      <c r="D292" s="3"/>
      <c r="E292" s="3"/>
      <c r="F292" s="3"/>
    </row>
    <row r="293" ht="15.75" customHeight="1">
      <c r="A293" s="3"/>
      <c r="B293" s="3"/>
      <c r="C293" s="3"/>
      <c r="D293" s="3"/>
      <c r="E293" s="3"/>
      <c r="F293" s="3"/>
    </row>
    <row r="294" ht="15.75" customHeight="1">
      <c r="A294" s="3"/>
      <c r="B294" s="3"/>
      <c r="C294" s="3"/>
      <c r="D294" s="3"/>
      <c r="E294" s="3"/>
      <c r="F294" s="3"/>
    </row>
    <row r="295" ht="15.75" customHeight="1">
      <c r="A295" s="3"/>
      <c r="B295" s="3"/>
      <c r="C295" s="3"/>
      <c r="D295" s="3"/>
      <c r="E295" s="3"/>
      <c r="F295" s="3"/>
    </row>
    <row r="296" ht="15.75" customHeight="1">
      <c r="A296" s="3"/>
      <c r="B296" s="3"/>
      <c r="C296" s="3"/>
      <c r="D296" s="3"/>
      <c r="E296" s="3"/>
      <c r="F296" s="3"/>
    </row>
    <row r="297" ht="15.75" customHeight="1">
      <c r="A297" s="3"/>
      <c r="B297" s="3"/>
      <c r="C297" s="3"/>
      <c r="D297" s="3"/>
      <c r="E297" s="3"/>
      <c r="F297" s="3"/>
    </row>
    <row r="298" ht="15.75" customHeight="1">
      <c r="A298" s="3"/>
      <c r="B298" s="3"/>
      <c r="C298" s="3"/>
      <c r="D298" s="3"/>
      <c r="E298" s="3"/>
      <c r="F298" s="3"/>
    </row>
    <row r="299" ht="15.75" customHeight="1">
      <c r="A299" s="3"/>
      <c r="B299" s="3"/>
      <c r="C299" s="3"/>
      <c r="D299" s="3"/>
      <c r="E299" s="3"/>
      <c r="F299" s="3"/>
    </row>
    <row r="300" ht="15.75" customHeight="1">
      <c r="A300" s="3"/>
      <c r="B300" s="3"/>
      <c r="C300" s="3"/>
      <c r="D300" s="3"/>
      <c r="E300" s="3"/>
      <c r="F300" s="3"/>
    </row>
    <row r="301" ht="15.75" customHeight="1">
      <c r="A301" s="3"/>
      <c r="B301" s="3"/>
      <c r="C301" s="3"/>
      <c r="D301" s="3"/>
      <c r="E301" s="3"/>
      <c r="F301" s="3"/>
    </row>
    <row r="302" ht="15.75" customHeight="1">
      <c r="A302" s="3"/>
      <c r="B302" s="3"/>
      <c r="C302" s="3"/>
      <c r="D302" s="3"/>
      <c r="E302" s="3"/>
      <c r="F302" s="3"/>
    </row>
    <row r="303" ht="15.75" customHeight="1">
      <c r="A303" s="3"/>
      <c r="B303" s="3"/>
      <c r="C303" s="3"/>
      <c r="D303" s="3"/>
      <c r="E303" s="3"/>
      <c r="F303" s="3"/>
    </row>
    <row r="304" ht="15.75" customHeight="1">
      <c r="A304" s="3"/>
      <c r="B304" s="3"/>
      <c r="C304" s="3"/>
      <c r="D304" s="3"/>
      <c r="E304" s="3"/>
      <c r="F304" s="3"/>
    </row>
    <row r="305" ht="15.75" customHeight="1">
      <c r="A305" s="3"/>
      <c r="B305" s="3"/>
      <c r="C305" s="3"/>
      <c r="D305" s="3"/>
      <c r="E305" s="3"/>
      <c r="F305" s="3"/>
    </row>
    <row r="306" ht="15.75" customHeight="1">
      <c r="A306" s="3"/>
      <c r="B306" s="3"/>
      <c r="C306" s="3"/>
      <c r="D306" s="3"/>
      <c r="E306" s="3"/>
      <c r="F306" s="3"/>
    </row>
    <row r="307" ht="15.75" customHeight="1">
      <c r="A307" s="3"/>
      <c r="B307" s="3"/>
      <c r="C307" s="3"/>
      <c r="D307" s="3"/>
      <c r="E307" s="3"/>
      <c r="F307" s="3"/>
    </row>
    <row r="308" ht="15.75" customHeight="1">
      <c r="A308" s="3"/>
      <c r="B308" s="3"/>
      <c r="C308" s="3"/>
      <c r="D308" s="3"/>
      <c r="E308" s="3"/>
      <c r="F308" s="3"/>
    </row>
    <row r="309" ht="15.75" customHeight="1">
      <c r="A309" s="3"/>
      <c r="B309" s="3"/>
      <c r="C309" s="3"/>
      <c r="D309" s="3"/>
      <c r="E309" s="3"/>
      <c r="F309" s="3"/>
    </row>
    <row r="310" ht="15.75" customHeight="1">
      <c r="A310" s="3"/>
      <c r="B310" s="3"/>
      <c r="C310" s="3"/>
      <c r="D310" s="3"/>
      <c r="E310" s="3"/>
      <c r="F310" s="3"/>
    </row>
    <row r="311" ht="15.75" customHeight="1">
      <c r="A311" s="3"/>
      <c r="B311" s="3"/>
      <c r="C311" s="3"/>
      <c r="D311" s="3"/>
      <c r="E311" s="3"/>
      <c r="F311" s="3"/>
    </row>
    <row r="312" ht="15.75" customHeight="1">
      <c r="A312" s="3"/>
      <c r="B312" s="3"/>
      <c r="C312" s="3"/>
      <c r="D312" s="3"/>
      <c r="E312" s="3"/>
      <c r="F312" s="3"/>
    </row>
    <row r="313" ht="15.75" customHeight="1">
      <c r="A313" s="3"/>
      <c r="B313" s="3"/>
      <c r="C313" s="3"/>
      <c r="D313" s="3"/>
      <c r="E313" s="3"/>
      <c r="F313" s="3"/>
    </row>
    <row r="314" ht="15.75" customHeight="1">
      <c r="A314" s="3"/>
      <c r="B314" s="3"/>
      <c r="C314" s="3"/>
      <c r="D314" s="3"/>
      <c r="E314" s="3"/>
      <c r="F314" s="3"/>
    </row>
    <row r="315" ht="15.75" customHeight="1">
      <c r="A315" s="3"/>
      <c r="B315" s="3"/>
      <c r="C315" s="3"/>
      <c r="D315" s="3"/>
      <c r="E315" s="3"/>
      <c r="F315" s="3"/>
    </row>
    <row r="316" ht="15.75" customHeight="1">
      <c r="A316" s="3"/>
      <c r="B316" s="3"/>
      <c r="C316" s="3"/>
      <c r="D316" s="3"/>
      <c r="E316" s="3"/>
      <c r="F316" s="3"/>
    </row>
    <row r="317" ht="15.75" customHeight="1">
      <c r="A317" s="3"/>
      <c r="B317" s="3"/>
      <c r="C317" s="3"/>
      <c r="D317" s="3"/>
      <c r="E317" s="3"/>
      <c r="F317" s="3"/>
    </row>
    <row r="318" ht="15.75" customHeight="1">
      <c r="A318" s="3"/>
      <c r="B318" s="3"/>
      <c r="C318" s="3"/>
      <c r="D318" s="3"/>
      <c r="E318" s="3"/>
      <c r="F318" s="3"/>
    </row>
    <row r="319" ht="15.75" customHeight="1">
      <c r="A319" s="3"/>
      <c r="B319" s="3"/>
      <c r="C319" s="3"/>
      <c r="D319" s="3"/>
      <c r="E319" s="3"/>
      <c r="F319" s="3"/>
    </row>
    <row r="320" ht="15.75" customHeight="1">
      <c r="A320" s="3"/>
      <c r="B320" s="3"/>
      <c r="C320" s="3"/>
      <c r="D320" s="3"/>
      <c r="E320" s="3"/>
      <c r="F320" s="3"/>
    </row>
    <row r="321" ht="15.75" customHeight="1">
      <c r="A321" s="3"/>
      <c r="B321" s="3"/>
      <c r="C321" s="3"/>
      <c r="D321" s="3"/>
      <c r="E321" s="3"/>
      <c r="F321" s="3"/>
    </row>
    <row r="322" ht="15.75" customHeight="1">
      <c r="A322" s="3"/>
      <c r="B322" s="3"/>
      <c r="C322" s="3"/>
      <c r="D322" s="3"/>
      <c r="E322" s="3"/>
      <c r="F322" s="3"/>
    </row>
    <row r="323" ht="15.75" customHeight="1">
      <c r="A323" s="3"/>
      <c r="B323" s="3"/>
      <c r="C323" s="3"/>
      <c r="D323" s="3"/>
      <c r="E323" s="3"/>
      <c r="F323" s="3"/>
    </row>
    <row r="324" ht="15.75" customHeight="1">
      <c r="A324" s="3"/>
      <c r="B324" s="3"/>
      <c r="C324" s="3"/>
      <c r="D324" s="3"/>
      <c r="E324" s="3"/>
      <c r="F324" s="3"/>
    </row>
    <row r="325" ht="15.75" customHeight="1">
      <c r="A325" s="3"/>
      <c r="B325" s="3"/>
      <c r="C325" s="3"/>
      <c r="D325" s="3"/>
      <c r="E325" s="3"/>
      <c r="F325" s="3"/>
    </row>
    <row r="326" ht="15.75" customHeight="1">
      <c r="A326" s="3"/>
      <c r="B326" s="3"/>
      <c r="C326" s="3"/>
      <c r="D326" s="3"/>
      <c r="E326" s="3"/>
      <c r="F326" s="3"/>
    </row>
    <row r="327" ht="15.75" customHeight="1">
      <c r="A327" s="3"/>
      <c r="B327" s="3"/>
      <c r="C327" s="3"/>
      <c r="D327" s="3"/>
      <c r="E327" s="3"/>
      <c r="F327" s="3"/>
    </row>
    <row r="328" ht="15.75" customHeight="1">
      <c r="A328" s="3"/>
      <c r="B328" s="3"/>
      <c r="C328" s="3"/>
      <c r="D328" s="3"/>
      <c r="E328" s="3"/>
      <c r="F328" s="3"/>
    </row>
    <row r="329" ht="15.75" customHeight="1">
      <c r="A329" s="3"/>
      <c r="B329" s="3"/>
      <c r="C329" s="3"/>
      <c r="D329" s="3"/>
      <c r="E329" s="3"/>
      <c r="F329" s="3"/>
    </row>
    <row r="330" ht="15.75" customHeight="1">
      <c r="A330" s="3"/>
      <c r="B330" s="3"/>
      <c r="C330" s="3"/>
      <c r="D330" s="3"/>
      <c r="E330" s="3"/>
      <c r="F330" s="3"/>
    </row>
    <row r="331" ht="15.75" customHeight="1">
      <c r="A331" s="3"/>
      <c r="B331" s="3"/>
      <c r="C331" s="3"/>
      <c r="D331" s="3"/>
      <c r="E331" s="3"/>
      <c r="F331" s="3"/>
    </row>
    <row r="332" ht="15.75" customHeight="1">
      <c r="A332" s="3"/>
      <c r="B332" s="3"/>
      <c r="C332" s="3"/>
      <c r="D332" s="3"/>
      <c r="E332" s="3"/>
      <c r="F332" s="3"/>
    </row>
    <row r="333" ht="15.75" customHeight="1">
      <c r="A333" s="3"/>
      <c r="B333" s="3"/>
      <c r="C333" s="3"/>
      <c r="D333" s="3"/>
      <c r="E333" s="3"/>
      <c r="F333" s="3"/>
    </row>
    <row r="334" ht="15.75" customHeight="1">
      <c r="A334" s="3"/>
      <c r="B334" s="3"/>
      <c r="C334" s="3"/>
      <c r="D334" s="3"/>
      <c r="E334" s="3"/>
      <c r="F334" s="3"/>
    </row>
    <row r="335" ht="15.75" customHeight="1">
      <c r="A335" s="3"/>
      <c r="B335" s="3"/>
      <c r="C335" s="3"/>
      <c r="D335" s="3"/>
      <c r="E335" s="3"/>
      <c r="F335" s="3"/>
    </row>
    <row r="336" ht="15.75" customHeight="1">
      <c r="A336" s="3"/>
      <c r="B336" s="3"/>
      <c r="C336" s="3"/>
      <c r="D336" s="3"/>
      <c r="E336" s="3"/>
      <c r="F336" s="3"/>
    </row>
    <row r="337" ht="15.75" customHeight="1">
      <c r="A337" s="3"/>
      <c r="B337" s="3"/>
      <c r="C337" s="3"/>
      <c r="D337" s="3"/>
      <c r="E337" s="3"/>
      <c r="F337" s="3"/>
    </row>
    <row r="338" ht="15.75" customHeight="1">
      <c r="A338" s="3"/>
      <c r="B338" s="3"/>
      <c r="C338" s="3"/>
      <c r="D338" s="3"/>
      <c r="E338" s="3"/>
      <c r="F338" s="3"/>
    </row>
    <row r="339" ht="15.75" customHeight="1">
      <c r="A339" s="3"/>
      <c r="B339" s="3"/>
      <c r="C339" s="3"/>
      <c r="D339" s="3"/>
      <c r="E339" s="3"/>
      <c r="F339" s="3"/>
    </row>
    <row r="340" ht="15.75" customHeight="1">
      <c r="A340" s="3"/>
      <c r="B340" s="3"/>
      <c r="C340" s="3"/>
      <c r="D340" s="3"/>
      <c r="E340" s="3"/>
      <c r="F340" s="3"/>
    </row>
    <row r="341" ht="15.75" customHeight="1">
      <c r="A341" s="3"/>
      <c r="B341" s="3"/>
      <c r="C341" s="3"/>
      <c r="D341" s="3"/>
      <c r="E341" s="3"/>
      <c r="F341" s="3"/>
    </row>
    <row r="342" ht="15.75" customHeight="1">
      <c r="A342" s="3"/>
      <c r="B342" s="3"/>
      <c r="C342" s="3"/>
      <c r="D342" s="3"/>
      <c r="E342" s="3"/>
      <c r="F342" s="3"/>
    </row>
    <row r="343" ht="15.75" customHeight="1">
      <c r="A343" s="3"/>
      <c r="B343" s="3"/>
      <c r="C343" s="3"/>
      <c r="D343" s="3"/>
      <c r="E343" s="3"/>
      <c r="F343" s="3"/>
    </row>
    <row r="344" ht="15.75" customHeight="1">
      <c r="A344" s="3"/>
      <c r="B344" s="3"/>
      <c r="C344" s="3"/>
      <c r="D344" s="3"/>
      <c r="E344" s="3"/>
      <c r="F344" s="3"/>
    </row>
    <row r="345" ht="15.75" customHeight="1">
      <c r="A345" s="3"/>
      <c r="B345" s="3"/>
      <c r="C345" s="3"/>
      <c r="D345" s="3"/>
      <c r="E345" s="3"/>
      <c r="F345" s="3"/>
    </row>
    <row r="346" ht="15.75" customHeight="1">
      <c r="A346" s="3"/>
      <c r="B346" s="3"/>
      <c r="C346" s="3"/>
      <c r="D346" s="3"/>
      <c r="E346" s="3"/>
      <c r="F346" s="3"/>
    </row>
    <row r="347" ht="15.75" customHeight="1">
      <c r="A347" s="3"/>
      <c r="B347" s="3"/>
      <c r="C347" s="3"/>
      <c r="D347" s="3"/>
      <c r="E347" s="3"/>
      <c r="F347" s="3"/>
    </row>
    <row r="348" ht="15.75" customHeight="1">
      <c r="A348" s="3"/>
      <c r="B348" s="3"/>
      <c r="C348" s="3"/>
      <c r="D348" s="3"/>
      <c r="E348" s="3"/>
      <c r="F348" s="3"/>
    </row>
    <row r="349" ht="15.75" customHeight="1">
      <c r="A349" s="3"/>
      <c r="B349" s="3"/>
      <c r="C349" s="3"/>
      <c r="D349" s="3"/>
      <c r="E349" s="3"/>
      <c r="F349" s="3"/>
    </row>
    <row r="350" ht="15.75" customHeight="1">
      <c r="A350" s="3"/>
      <c r="B350" s="3"/>
      <c r="C350" s="3"/>
      <c r="D350" s="3"/>
      <c r="E350" s="3"/>
      <c r="F350" s="3"/>
    </row>
    <row r="351" ht="15.75" customHeight="1">
      <c r="A351" s="3"/>
      <c r="B351" s="3"/>
      <c r="C351" s="3"/>
      <c r="D351" s="3"/>
      <c r="E351" s="3"/>
      <c r="F351" s="3"/>
    </row>
    <row r="352" ht="15.75" customHeight="1">
      <c r="A352" s="3"/>
      <c r="B352" s="3"/>
      <c r="C352" s="3"/>
      <c r="D352" s="3"/>
      <c r="E352" s="3"/>
      <c r="F352" s="3"/>
    </row>
    <row r="353" ht="15.75" customHeight="1">
      <c r="A353" s="3"/>
      <c r="B353" s="3"/>
      <c r="C353" s="3"/>
      <c r="D353" s="3"/>
      <c r="E353" s="3"/>
      <c r="F353" s="3"/>
    </row>
    <row r="354" ht="15.75" customHeight="1">
      <c r="A354" s="3"/>
      <c r="B354" s="3"/>
      <c r="C354" s="3"/>
      <c r="D354" s="3"/>
      <c r="E354" s="3"/>
      <c r="F354" s="3"/>
    </row>
    <row r="355" ht="15.75" customHeight="1">
      <c r="A355" s="3"/>
      <c r="B355" s="3"/>
      <c r="C355" s="3"/>
      <c r="D355" s="3"/>
      <c r="E355" s="3"/>
      <c r="F355" s="3"/>
    </row>
    <row r="356" ht="15.75" customHeight="1">
      <c r="A356" s="3"/>
      <c r="B356" s="3"/>
      <c r="C356" s="3"/>
      <c r="D356" s="3"/>
      <c r="E356" s="3"/>
      <c r="F356" s="3"/>
    </row>
    <row r="357" ht="15.75" customHeight="1">
      <c r="A357" s="3"/>
      <c r="B357" s="3"/>
      <c r="C357" s="3"/>
      <c r="D357" s="3"/>
      <c r="E357" s="3"/>
      <c r="F357" s="3"/>
    </row>
    <row r="358" ht="15.75" customHeight="1">
      <c r="A358" s="3"/>
      <c r="B358" s="3"/>
      <c r="C358" s="3"/>
      <c r="D358" s="3"/>
      <c r="E358" s="3"/>
      <c r="F358" s="3"/>
    </row>
    <row r="359" ht="15.75" customHeight="1">
      <c r="A359" s="3"/>
      <c r="B359" s="3"/>
      <c r="C359" s="3"/>
      <c r="D359" s="3"/>
      <c r="E359" s="3"/>
      <c r="F359" s="3"/>
    </row>
    <row r="360" ht="15.75" customHeight="1">
      <c r="A360" s="3"/>
      <c r="B360" s="3"/>
      <c r="C360" s="3"/>
      <c r="D360" s="3"/>
      <c r="E360" s="3"/>
      <c r="F360" s="3"/>
    </row>
    <row r="361" ht="15.75" customHeight="1">
      <c r="A361" s="3"/>
      <c r="B361" s="3"/>
      <c r="C361" s="3"/>
      <c r="D361" s="3"/>
      <c r="E361" s="3"/>
      <c r="F361" s="3"/>
    </row>
    <row r="362" ht="15.75" customHeight="1">
      <c r="A362" s="3"/>
      <c r="B362" s="3"/>
      <c r="C362" s="3"/>
      <c r="D362" s="3"/>
      <c r="E362" s="3"/>
      <c r="F362" s="3"/>
    </row>
    <row r="363" ht="15.75" customHeight="1">
      <c r="A363" s="3"/>
      <c r="B363" s="3"/>
      <c r="C363" s="3"/>
      <c r="D363" s="3"/>
      <c r="E363" s="3"/>
      <c r="F363" s="3"/>
    </row>
    <row r="364" ht="15.75" customHeight="1">
      <c r="A364" s="3"/>
      <c r="B364" s="3"/>
      <c r="C364" s="3"/>
      <c r="D364" s="3"/>
      <c r="E364" s="3"/>
      <c r="F364" s="3"/>
    </row>
    <row r="365" ht="15.75" customHeight="1">
      <c r="A365" s="3"/>
      <c r="B365" s="3"/>
      <c r="C365" s="3"/>
      <c r="D365" s="3"/>
      <c r="E365" s="3"/>
      <c r="F365" s="3"/>
    </row>
    <row r="366" ht="15.75" customHeight="1">
      <c r="A366" s="3"/>
      <c r="B366" s="3"/>
      <c r="C366" s="3"/>
      <c r="D366" s="3"/>
      <c r="E366" s="3"/>
      <c r="F366" s="3"/>
    </row>
    <row r="367" ht="15.75" customHeight="1">
      <c r="A367" s="3"/>
      <c r="B367" s="3"/>
      <c r="C367" s="3"/>
      <c r="D367" s="3"/>
      <c r="E367" s="3"/>
      <c r="F367" s="3"/>
    </row>
    <row r="368" ht="15.75" customHeight="1">
      <c r="A368" s="3"/>
      <c r="B368" s="3"/>
      <c r="C368" s="3"/>
      <c r="D368" s="3"/>
      <c r="E368" s="3"/>
      <c r="F368" s="3"/>
    </row>
    <row r="369" ht="15.75" customHeight="1">
      <c r="A369" s="3"/>
      <c r="B369" s="3"/>
      <c r="C369" s="3"/>
      <c r="D369" s="3"/>
      <c r="E369" s="3"/>
      <c r="F369" s="3"/>
    </row>
    <row r="370" ht="15.75" customHeight="1">
      <c r="A370" s="3"/>
      <c r="B370" s="3"/>
      <c r="C370" s="3"/>
      <c r="D370" s="3"/>
      <c r="E370" s="3"/>
      <c r="F370" s="3"/>
    </row>
    <row r="371" ht="15.75" customHeight="1">
      <c r="A371" s="3"/>
      <c r="B371" s="3"/>
      <c r="C371" s="3"/>
      <c r="D371" s="3"/>
      <c r="E371" s="3"/>
      <c r="F371" s="3"/>
    </row>
    <row r="372" ht="15.75" customHeight="1">
      <c r="A372" s="3"/>
      <c r="B372" s="3"/>
      <c r="C372" s="3"/>
      <c r="D372" s="3"/>
      <c r="E372" s="3"/>
      <c r="F372" s="3"/>
    </row>
    <row r="373" ht="15.75" customHeight="1">
      <c r="A373" s="3"/>
      <c r="B373" s="3"/>
      <c r="C373" s="3"/>
      <c r="D373" s="3"/>
      <c r="E373" s="3"/>
      <c r="F373" s="3"/>
    </row>
    <row r="374" ht="15.75" customHeight="1">
      <c r="A374" s="3"/>
      <c r="B374" s="3"/>
      <c r="C374" s="3"/>
      <c r="D374" s="3"/>
      <c r="E374" s="3"/>
      <c r="F374" s="3"/>
    </row>
    <row r="375" ht="15.75" customHeight="1">
      <c r="A375" s="3"/>
      <c r="B375" s="3"/>
      <c r="C375" s="3"/>
      <c r="D375" s="3"/>
      <c r="E375" s="3"/>
      <c r="F375" s="3"/>
    </row>
    <row r="376" ht="15.75" customHeight="1">
      <c r="A376" s="3"/>
      <c r="B376" s="3"/>
      <c r="C376" s="3"/>
      <c r="D376" s="3"/>
      <c r="E376" s="3"/>
      <c r="F376" s="3"/>
    </row>
    <row r="377" ht="15.75" customHeight="1">
      <c r="A377" s="3"/>
      <c r="B377" s="3"/>
      <c r="C377" s="3"/>
      <c r="D377" s="3"/>
      <c r="E377" s="3"/>
      <c r="F377" s="3"/>
    </row>
    <row r="378" ht="15.75" customHeight="1">
      <c r="A378" s="3"/>
      <c r="B378" s="3"/>
      <c r="C378" s="3"/>
      <c r="D378" s="3"/>
      <c r="E378" s="3"/>
      <c r="F378" s="3"/>
    </row>
    <row r="379" ht="15.75" customHeight="1">
      <c r="A379" s="3"/>
      <c r="B379" s="3"/>
      <c r="C379" s="3"/>
      <c r="D379" s="3"/>
      <c r="E379" s="3"/>
      <c r="F379" s="3"/>
    </row>
    <row r="380" ht="15.75" customHeight="1">
      <c r="A380" s="3"/>
      <c r="B380" s="3"/>
      <c r="C380" s="3"/>
      <c r="D380" s="3"/>
      <c r="E380" s="3"/>
      <c r="F380" s="3"/>
    </row>
    <row r="381" ht="15.75" customHeight="1">
      <c r="A381" s="3"/>
      <c r="B381" s="3"/>
      <c r="C381" s="3"/>
      <c r="D381" s="3"/>
      <c r="E381" s="3"/>
      <c r="F381" s="3"/>
    </row>
    <row r="382" ht="15.75" customHeight="1">
      <c r="A382" s="3"/>
      <c r="B382" s="3"/>
      <c r="C382" s="3"/>
      <c r="D382" s="3"/>
      <c r="E382" s="3"/>
      <c r="F382" s="3"/>
    </row>
    <row r="383" ht="15.75" customHeight="1">
      <c r="A383" s="3"/>
      <c r="B383" s="3"/>
      <c r="C383" s="3"/>
      <c r="D383" s="3"/>
      <c r="E383" s="3"/>
      <c r="F383" s="3"/>
    </row>
    <row r="384" ht="15.75" customHeight="1">
      <c r="A384" s="3"/>
      <c r="B384" s="3"/>
      <c r="C384" s="3"/>
      <c r="D384" s="3"/>
      <c r="E384" s="3"/>
      <c r="F384" s="3"/>
    </row>
    <row r="385" ht="15.75" customHeight="1">
      <c r="A385" s="3"/>
      <c r="B385" s="3"/>
      <c r="C385" s="3"/>
      <c r="D385" s="3"/>
      <c r="E385" s="3"/>
      <c r="F385" s="3"/>
    </row>
    <row r="386" ht="15.75" customHeight="1">
      <c r="A386" s="3"/>
      <c r="B386" s="3"/>
      <c r="C386" s="3"/>
      <c r="D386" s="3"/>
      <c r="E386" s="3"/>
      <c r="F386" s="3"/>
    </row>
    <row r="387" ht="15.75" customHeight="1">
      <c r="A387" s="3"/>
      <c r="B387" s="3"/>
      <c r="C387" s="3"/>
      <c r="D387" s="3"/>
      <c r="E387" s="3"/>
      <c r="F387" s="3"/>
    </row>
    <row r="388" ht="15.75" customHeight="1">
      <c r="A388" s="3"/>
      <c r="B388" s="3"/>
      <c r="C388" s="3"/>
      <c r="D388" s="3"/>
      <c r="E388" s="3"/>
      <c r="F388" s="3"/>
    </row>
    <row r="389" ht="15.75" customHeight="1">
      <c r="A389" s="3"/>
      <c r="B389" s="3"/>
      <c r="C389" s="3"/>
      <c r="D389" s="3"/>
      <c r="E389" s="3"/>
      <c r="F389" s="3"/>
    </row>
    <row r="390" ht="15.75" customHeight="1">
      <c r="A390" s="3"/>
      <c r="B390" s="3"/>
      <c r="C390" s="3"/>
      <c r="D390" s="3"/>
      <c r="E390" s="3"/>
      <c r="F390" s="3"/>
    </row>
    <row r="391" ht="15.75" customHeight="1">
      <c r="A391" s="3"/>
      <c r="B391" s="3"/>
      <c r="C391" s="3"/>
      <c r="D391" s="3"/>
      <c r="E391" s="3"/>
      <c r="F391" s="3"/>
    </row>
    <row r="392" ht="15.75" customHeight="1">
      <c r="A392" s="3"/>
      <c r="B392" s="3"/>
      <c r="C392" s="3"/>
      <c r="D392" s="3"/>
      <c r="E392" s="3"/>
      <c r="F392" s="3"/>
    </row>
    <row r="393" ht="15.75" customHeight="1">
      <c r="A393" s="3"/>
      <c r="B393" s="3"/>
      <c r="C393" s="3"/>
      <c r="D393" s="3"/>
      <c r="E393" s="3"/>
      <c r="F393" s="3"/>
    </row>
    <row r="394" ht="15.75" customHeight="1">
      <c r="A394" s="3"/>
      <c r="B394" s="3"/>
      <c r="C394" s="3"/>
      <c r="D394" s="3"/>
      <c r="E394" s="3"/>
      <c r="F394" s="3"/>
    </row>
    <row r="395" ht="15.75" customHeight="1">
      <c r="A395" s="3"/>
      <c r="B395" s="3"/>
      <c r="C395" s="3"/>
      <c r="D395" s="3"/>
      <c r="E395" s="3"/>
      <c r="F395" s="3"/>
    </row>
    <row r="396" ht="15.75" customHeight="1">
      <c r="A396" s="3"/>
      <c r="B396" s="3"/>
      <c r="C396" s="3"/>
      <c r="D396" s="3"/>
      <c r="E396" s="3"/>
      <c r="F396" s="3"/>
    </row>
    <row r="397" ht="15.75" customHeight="1">
      <c r="A397" s="3"/>
      <c r="B397" s="3"/>
      <c r="C397" s="3"/>
      <c r="D397" s="3"/>
      <c r="E397" s="3"/>
      <c r="F397" s="3"/>
    </row>
    <row r="398" ht="15.75" customHeight="1">
      <c r="A398" s="3"/>
      <c r="B398" s="3"/>
      <c r="C398" s="3"/>
      <c r="D398" s="3"/>
      <c r="E398" s="3"/>
      <c r="F398" s="3"/>
    </row>
    <row r="399" ht="15.75" customHeight="1">
      <c r="A399" s="3"/>
      <c r="B399" s="3"/>
      <c r="C399" s="3"/>
      <c r="D399" s="3"/>
      <c r="E399" s="3"/>
      <c r="F399" s="3"/>
    </row>
    <row r="400" ht="15.75" customHeight="1">
      <c r="A400" s="3"/>
      <c r="B400" s="3"/>
      <c r="C400" s="3"/>
      <c r="D400" s="3"/>
      <c r="E400" s="3"/>
      <c r="F400" s="3"/>
    </row>
    <row r="401" ht="15.75" customHeight="1">
      <c r="A401" s="3"/>
      <c r="B401" s="3"/>
      <c r="C401" s="3"/>
      <c r="D401" s="3"/>
      <c r="E401" s="3"/>
      <c r="F401" s="3"/>
    </row>
    <row r="402" ht="15.75" customHeight="1">
      <c r="A402" s="3"/>
      <c r="B402" s="3"/>
      <c r="C402" s="3"/>
      <c r="D402" s="3"/>
      <c r="E402" s="3"/>
      <c r="F402" s="3"/>
    </row>
    <row r="403" ht="15.75" customHeight="1">
      <c r="A403" s="3"/>
      <c r="B403" s="3"/>
      <c r="C403" s="3"/>
      <c r="D403" s="3"/>
      <c r="E403" s="3"/>
      <c r="F403" s="3"/>
    </row>
    <row r="404" ht="15.75" customHeight="1">
      <c r="A404" s="3"/>
      <c r="B404" s="3"/>
      <c r="C404" s="3"/>
      <c r="D404" s="3"/>
      <c r="E404" s="3"/>
      <c r="F404" s="3"/>
    </row>
    <row r="405" ht="15.75" customHeight="1">
      <c r="A405" s="3"/>
      <c r="B405" s="3"/>
      <c r="C405" s="3"/>
      <c r="D405" s="3"/>
      <c r="E405" s="3"/>
      <c r="F405" s="3"/>
    </row>
    <row r="406" ht="15.75" customHeight="1">
      <c r="A406" s="3"/>
      <c r="B406" s="3"/>
      <c r="C406" s="3"/>
      <c r="D406" s="3"/>
      <c r="E406" s="3"/>
      <c r="F406" s="3"/>
    </row>
    <row r="407" ht="15.75" customHeight="1">
      <c r="A407" s="3"/>
      <c r="B407" s="3"/>
      <c r="C407" s="3"/>
      <c r="D407" s="3"/>
      <c r="E407" s="3"/>
      <c r="F407" s="3"/>
    </row>
    <row r="408" ht="15.75" customHeight="1">
      <c r="A408" s="3"/>
      <c r="B408" s="3"/>
      <c r="C408" s="3"/>
      <c r="D408" s="3"/>
      <c r="E408" s="3"/>
      <c r="F408" s="3"/>
    </row>
    <row r="409" ht="15.75" customHeight="1">
      <c r="A409" s="3"/>
      <c r="B409" s="3"/>
      <c r="C409" s="3"/>
      <c r="D409" s="3"/>
      <c r="E409" s="3"/>
      <c r="F409" s="3"/>
    </row>
    <row r="410" ht="15.75" customHeight="1">
      <c r="A410" s="3"/>
      <c r="B410" s="3"/>
      <c r="C410" s="3"/>
      <c r="D410" s="3"/>
      <c r="E410" s="3"/>
      <c r="F410" s="3"/>
    </row>
    <row r="411" ht="15.75" customHeight="1">
      <c r="A411" s="3"/>
      <c r="B411" s="3"/>
      <c r="C411" s="3"/>
      <c r="D411" s="3"/>
      <c r="E411" s="3"/>
      <c r="F411" s="3"/>
    </row>
    <row r="412" ht="15.75" customHeight="1">
      <c r="A412" s="3"/>
      <c r="B412" s="3"/>
      <c r="C412" s="3"/>
      <c r="D412" s="3"/>
      <c r="E412" s="3"/>
      <c r="F412" s="3"/>
    </row>
    <row r="413" ht="15.75" customHeight="1">
      <c r="A413" s="3"/>
      <c r="B413" s="3"/>
      <c r="C413" s="3"/>
      <c r="D413" s="3"/>
      <c r="E413" s="3"/>
      <c r="F413" s="3"/>
    </row>
    <row r="414" ht="15.75" customHeight="1">
      <c r="A414" s="3"/>
      <c r="B414" s="3"/>
      <c r="C414" s="3"/>
      <c r="D414" s="3"/>
      <c r="E414" s="3"/>
      <c r="F414" s="3"/>
    </row>
    <row r="415" ht="15.75" customHeight="1">
      <c r="A415" s="3"/>
      <c r="B415" s="3"/>
      <c r="C415" s="3"/>
      <c r="D415" s="3"/>
      <c r="E415" s="3"/>
      <c r="F415" s="3"/>
    </row>
    <row r="416" ht="15.75" customHeight="1">
      <c r="A416" s="3"/>
      <c r="B416" s="3"/>
      <c r="C416" s="3"/>
      <c r="D416" s="3"/>
      <c r="E416" s="3"/>
      <c r="F416" s="3"/>
    </row>
    <row r="417" ht="15.75" customHeight="1">
      <c r="A417" s="3"/>
      <c r="B417" s="3"/>
      <c r="C417" s="3"/>
      <c r="D417" s="3"/>
      <c r="E417" s="3"/>
      <c r="F417" s="3"/>
    </row>
    <row r="418" ht="15.75" customHeight="1">
      <c r="A418" s="3"/>
      <c r="B418" s="3"/>
      <c r="C418" s="3"/>
      <c r="D418" s="3"/>
      <c r="E418" s="3"/>
      <c r="F418" s="3"/>
    </row>
    <row r="419" ht="15.75" customHeight="1">
      <c r="A419" s="3"/>
      <c r="B419" s="3"/>
      <c r="C419" s="3"/>
      <c r="D419" s="3"/>
      <c r="E419" s="3"/>
      <c r="F419" s="3"/>
    </row>
    <row r="420" ht="15.75" customHeight="1">
      <c r="A420" s="3"/>
      <c r="B420" s="3"/>
      <c r="C420" s="3"/>
      <c r="D420" s="3"/>
      <c r="E420" s="3"/>
      <c r="F420" s="3"/>
    </row>
    <row r="421" ht="15.75" customHeight="1">
      <c r="A421" s="3"/>
      <c r="B421" s="3"/>
      <c r="C421" s="3"/>
      <c r="D421" s="3"/>
      <c r="E421" s="3"/>
      <c r="F421" s="3"/>
    </row>
    <row r="422" ht="15.75" customHeight="1">
      <c r="A422" s="3"/>
      <c r="B422" s="3"/>
      <c r="C422" s="3"/>
      <c r="D422" s="3"/>
      <c r="E422" s="3"/>
      <c r="F422" s="3"/>
    </row>
    <row r="423" ht="15.75" customHeight="1">
      <c r="A423" s="3"/>
      <c r="B423" s="3"/>
      <c r="C423" s="3"/>
      <c r="D423" s="3"/>
      <c r="E423" s="3"/>
      <c r="F423" s="3"/>
    </row>
    <row r="424" ht="15.75" customHeight="1">
      <c r="A424" s="3"/>
      <c r="B424" s="3"/>
      <c r="C424" s="3"/>
      <c r="D424" s="3"/>
      <c r="E424" s="3"/>
      <c r="F424" s="3"/>
    </row>
    <row r="425" ht="15.75" customHeight="1">
      <c r="A425" s="3"/>
      <c r="B425" s="3"/>
      <c r="C425" s="3"/>
      <c r="D425" s="3"/>
      <c r="E425" s="3"/>
      <c r="F425" s="3"/>
    </row>
    <row r="426" ht="15.75" customHeight="1">
      <c r="A426" s="3"/>
      <c r="B426" s="3"/>
      <c r="C426" s="3"/>
      <c r="D426" s="3"/>
      <c r="E426" s="3"/>
      <c r="F426" s="3"/>
    </row>
    <row r="427" ht="15.75" customHeight="1">
      <c r="A427" s="3"/>
      <c r="B427" s="3"/>
      <c r="C427" s="3"/>
      <c r="D427" s="3"/>
      <c r="E427" s="3"/>
      <c r="F427" s="3"/>
    </row>
    <row r="428" ht="15.75" customHeight="1">
      <c r="A428" s="3"/>
      <c r="B428" s="3"/>
      <c r="C428" s="3"/>
      <c r="D428" s="3"/>
      <c r="E428" s="3"/>
      <c r="F428" s="3"/>
    </row>
    <row r="429" ht="15.75" customHeight="1">
      <c r="A429" s="3"/>
      <c r="B429" s="3"/>
      <c r="C429" s="3"/>
      <c r="D429" s="3"/>
      <c r="E429" s="3"/>
      <c r="F429" s="3"/>
    </row>
    <row r="430" ht="15.75" customHeight="1">
      <c r="A430" s="3"/>
      <c r="B430" s="3"/>
      <c r="C430" s="3"/>
      <c r="D430" s="3"/>
      <c r="E430" s="3"/>
      <c r="F430" s="3"/>
    </row>
    <row r="431" ht="15.75" customHeight="1">
      <c r="A431" s="3"/>
      <c r="B431" s="3"/>
      <c r="C431" s="3"/>
      <c r="D431" s="3"/>
      <c r="E431" s="3"/>
      <c r="F431" s="3"/>
    </row>
    <row r="432" ht="15.75" customHeight="1">
      <c r="A432" s="3"/>
      <c r="B432" s="3"/>
      <c r="C432" s="3"/>
      <c r="D432" s="3"/>
      <c r="E432" s="3"/>
      <c r="F432" s="3"/>
    </row>
    <row r="433" ht="15.75" customHeight="1">
      <c r="A433" s="3"/>
      <c r="B433" s="3"/>
      <c r="C433" s="3"/>
      <c r="D433" s="3"/>
      <c r="E433" s="3"/>
      <c r="F433" s="3"/>
    </row>
    <row r="434" ht="15.75" customHeight="1">
      <c r="A434" s="3"/>
      <c r="B434" s="3"/>
      <c r="C434" s="3"/>
      <c r="D434" s="3"/>
      <c r="E434" s="3"/>
      <c r="F434" s="3"/>
    </row>
    <row r="435" ht="15.75" customHeight="1">
      <c r="A435" s="3"/>
      <c r="B435" s="3"/>
      <c r="C435" s="3"/>
      <c r="D435" s="3"/>
      <c r="E435" s="3"/>
      <c r="F435" s="3"/>
    </row>
    <row r="436" ht="15.75" customHeight="1">
      <c r="A436" s="3"/>
      <c r="B436" s="3"/>
      <c r="C436" s="3"/>
      <c r="D436" s="3"/>
      <c r="E436" s="3"/>
      <c r="F436" s="3"/>
    </row>
    <row r="437" ht="15.75" customHeight="1">
      <c r="A437" s="3"/>
      <c r="B437" s="3"/>
      <c r="C437" s="3"/>
      <c r="D437" s="3"/>
      <c r="E437" s="3"/>
      <c r="F437" s="3"/>
    </row>
    <row r="438" ht="15.75" customHeight="1">
      <c r="A438" s="3"/>
      <c r="B438" s="3"/>
      <c r="C438" s="3"/>
      <c r="D438" s="3"/>
      <c r="E438" s="3"/>
      <c r="F438" s="3"/>
    </row>
    <row r="439" ht="15.75" customHeight="1">
      <c r="A439" s="3"/>
      <c r="B439" s="3"/>
      <c r="C439" s="3"/>
      <c r="D439" s="3"/>
      <c r="E439" s="3"/>
      <c r="F439" s="3"/>
    </row>
    <row r="440" ht="15.75" customHeight="1">
      <c r="A440" s="3"/>
      <c r="B440" s="3"/>
      <c r="C440" s="3"/>
      <c r="D440" s="3"/>
      <c r="E440" s="3"/>
      <c r="F440" s="3"/>
    </row>
    <row r="441" ht="15.75" customHeight="1">
      <c r="A441" s="3"/>
      <c r="B441" s="3"/>
      <c r="C441" s="3"/>
      <c r="D441" s="3"/>
      <c r="E441" s="3"/>
      <c r="F441" s="3"/>
    </row>
    <row r="442" ht="15.75" customHeight="1">
      <c r="A442" s="3"/>
      <c r="B442" s="3"/>
      <c r="C442" s="3"/>
      <c r="D442" s="3"/>
      <c r="E442" s="3"/>
      <c r="F442" s="3"/>
    </row>
    <row r="443" ht="15.75" customHeight="1">
      <c r="A443" s="3"/>
      <c r="B443" s="3"/>
      <c r="C443" s="3"/>
      <c r="D443" s="3"/>
      <c r="E443" s="3"/>
      <c r="F443" s="3"/>
    </row>
    <row r="444" ht="15.75" customHeight="1">
      <c r="A444" s="3"/>
      <c r="B444" s="3"/>
      <c r="C444" s="3"/>
      <c r="D444" s="3"/>
      <c r="E444" s="3"/>
      <c r="F444" s="3"/>
    </row>
    <row r="445" ht="15.75" customHeight="1">
      <c r="A445" s="3"/>
      <c r="B445" s="3"/>
      <c r="C445" s="3"/>
      <c r="D445" s="3"/>
      <c r="E445" s="3"/>
      <c r="F445" s="3"/>
    </row>
    <row r="446" ht="15.75" customHeight="1">
      <c r="A446" s="3"/>
      <c r="B446" s="3"/>
      <c r="C446" s="3"/>
      <c r="D446" s="3"/>
      <c r="E446" s="3"/>
      <c r="F446" s="3"/>
    </row>
    <row r="447" ht="15.75" customHeight="1">
      <c r="A447" s="3"/>
      <c r="B447" s="3"/>
      <c r="C447" s="3"/>
      <c r="D447" s="3"/>
      <c r="E447" s="3"/>
      <c r="F447" s="3"/>
    </row>
    <row r="448" ht="15.75" customHeight="1">
      <c r="A448" s="3"/>
      <c r="B448" s="3"/>
      <c r="C448" s="3"/>
      <c r="D448" s="3"/>
      <c r="E448" s="3"/>
      <c r="F448" s="3"/>
    </row>
    <row r="449" ht="15.75" customHeight="1">
      <c r="A449" s="3"/>
      <c r="B449" s="3"/>
      <c r="C449" s="3"/>
      <c r="D449" s="3"/>
      <c r="E449" s="3"/>
      <c r="F449" s="3"/>
    </row>
    <row r="450" ht="15.75" customHeight="1">
      <c r="A450" s="3"/>
      <c r="B450" s="3"/>
      <c r="C450" s="3"/>
      <c r="D450" s="3"/>
      <c r="E450" s="3"/>
      <c r="F450" s="3"/>
    </row>
    <row r="451" ht="15.75" customHeight="1">
      <c r="A451" s="3"/>
      <c r="B451" s="3"/>
      <c r="C451" s="3"/>
      <c r="D451" s="3"/>
      <c r="E451" s="3"/>
      <c r="F451" s="3"/>
    </row>
    <row r="452" ht="15.75" customHeight="1">
      <c r="A452" s="3"/>
      <c r="B452" s="3"/>
      <c r="C452" s="3"/>
      <c r="D452" s="3"/>
      <c r="E452" s="3"/>
      <c r="F452" s="3"/>
    </row>
    <row r="453" ht="15.75" customHeight="1">
      <c r="A453" s="3"/>
      <c r="B453" s="3"/>
      <c r="C453" s="3"/>
      <c r="D453" s="3"/>
      <c r="E453" s="3"/>
      <c r="F453" s="3"/>
    </row>
    <row r="454" ht="15.75" customHeight="1">
      <c r="A454" s="3"/>
      <c r="B454" s="3"/>
      <c r="C454" s="3"/>
      <c r="D454" s="3"/>
      <c r="E454" s="3"/>
      <c r="F454" s="3"/>
    </row>
    <row r="455" ht="15.75" customHeight="1">
      <c r="A455" s="3"/>
      <c r="B455" s="3"/>
      <c r="C455" s="3"/>
      <c r="D455" s="3"/>
      <c r="E455" s="3"/>
      <c r="F455" s="3"/>
    </row>
    <row r="456" ht="15.75" customHeight="1">
      <c r="A456" s="3"/>
      <c r="B456" s="3"/>
      <c r="C456" s="3"/>
      <c r="D456" s="3"/>
      <c r="E456" s="3"/>
      <c r="F456" s="3"/>
    </row>
    <row r="457" ht="15.75" customHeight="1">
      <c r="A457" s="3"/>
      <c r="B457" s="3"/>
      <c r="C457" s="3"/>
      <c r="D457" s="3"/>
      <c r="E457" s="3"/>
      <c r="F457" s="3"/>
    </row>
    <row r="458" ht="15.75" customHeight="1">
      <c r="A458" s="3"/>
      <c r="B458" s="3"/>
      <c r="C458" s="3"/>
      <c r="D458" s="3"/>
      <c r="E458" s="3"/>
      <c r="F458" s="3"/>
    </row>
    <row r="459" ht="15.75" customHeight="1">
      <c r="A459" s="3"/>
      <c r="B459" s="3"/>
      <c r="C459" s="3"/>
      <c r="D459" s="3"/>
      <c r="E459" s="3"/>
      <c r="F459" s="3"/>
    </row>
    <row r="460" ht="15.75" customHeight="1">
      <c r="A460" s="3"/>
      <c r="B460" s="3"/>
      <c r="C460" s="3"/>
      <c r="D460" s="3"/>
      <c r="E460" s="3"/>
      <c r="F460" s="3"/>
    </row>
    <row r="461" ht="15.75" customHeight="1">
      <c r="A461" s="3"/>
      <c r="B461" s="3"/>
      <c r="C461" s="3"/>
      <c r="D461" s="3"/>
      <c r="E461" s="3"/>
      <c r="F461" s="3"/>
    </row>
    <row r="462" ht="15.75" customHeight="1">
      <c r="A462" s="3"/>
      <c r="B462" s="3"/>
      <c r="C462" s="3"/>
      <c r="D462" s="3"/>
      <c r="E462" s="3"/>
      <c r="F462" s="3"/>
    </row>
    <row r="463" ht="15.75" customHeight="1">
      <c r="A463" s="3"/>
      <c r="B463" s="3"/>
      <c r="C463" s="3"/>
      <c r="D463" s="3"/>
      <c r="E463" s="3"/>
      <c r="F463" s="3"/>
    </row>
    <row r="464" ht="15.75" customHeight="1">
      <c r="A464" s="3"/>
      <c r="B464" s="3"/>
      <c r="C464" s="3"/>
      <c r="D464" s="3"/>
      <c r="E464" s="3"/>
      <c r="F464" s="3"/>
    </row>
    <row r="465" ht="15.75" customHeight="1">
      <c r="A465" s="3"/>
      <c r="B465" s="3"/>
      <c r="C465" s="3"/>
      <c r="D465" s="3"/>
      <c r="E465" s="3"/>
      <c r="F465" s="3"/>
    </row>
    <row r="466" ht="15.75" customHeight="1">
      <c r="A466" s="3"/>
      <c r="B466" s="3"/>
      <c r="C466" s="3"/>
      <c r="D466" s="3"/>
      <c r="E466" s="3"/>
      <c r="F466" s="3"/>
    </row>
    <row r="467" ht="15.75" customHeight="1">
      <c r="A467" s="3"/>
      <c r="B467" s="3"/>
      <c r="C467" s="3"/>
      <c r="D467" s="3"/>
      <c r="E467" s="3"/>
      <c r="F467" s="3"/>
    </row>
    <row r="468" ht="15.75" customHeight="1">
      <c r="A468" s="3"/>
      <c r="B468" s="3"/>
      <c r="C468" s="3"/>
      <c r="D468" s="3"/>
      <c r="E468" s="3"/>
      <c r="F468" s="3"/>
    </row>
    <row r="469" ht="15.75" customHeight="1">
      <c r="A469" s="3"/>
      <c r="B469" s="3"/>
      <c r="C469" s="3"/>
      <c r="D469" s="3"/>
      <c r="E469" s="3"/>
      <c r="F469" s="3"/>
    </row>
    <row r="470" ht="15.75" customHeight="1">
      <c r="A470" s="3"/>
      <c r="B470" s="3"/>
      <c r="C470" s="3"/>
      <c r="D470" s="3"/>
      <c r="E470" s="3"/>
      <c r="F470" s="3"/>
    </row>
    <row r="471" ht="15.75" customHeight="1">
      <c r="A471" s="3"/>
      <c r="B471" s="3"/>
      <c r="C471" s="3"/>
      <c r="D471" s="3"/>
      <c r="E471" s="3"/>
      <c r="F471" s="3"/>
    </row>
    <row r="472" ht="15.75" customHeight="1">
      <c r="A472" s="3"/>
      <c r="B472" s="3"/>
      <c r="C472" s="3"/>
      <c r="D472" s="3"/>
      <c r="E472" s="3"/>
      <c r="F472" s="3"/>
    </row>
    <row r="473" ht="15.75" customHeight="1">
      <c r="A473" s="3"/>
      <c r="B473" s="3"/>
      <c r="C473" s="3"/>
      <c r="D473" s="3"/>
      <c r="E473" s="3"/>
      <c r="F473" s="3"/>
    </row>
    <row r="474" ht="15.75" customHeight="1">
      <c r="A474" s="3"/>
      <c r="B474" s="3"/>
      <c r="C474" s="3"/>
      <c r="D474" s="3"/>
      <c r="E474" s="3"/>
      <c r="F474" s="3"/>
    </row>
    <row r="475" ht="15.75" customHeight="1">
      <c r="A475" s="3"/>
      <c r="B475" s="3"/>
      <c r="C475" s="3"/>
      <c r="D475" s="3"/>
      <c r="E475" s="3"/>
      <c r="F475" s="3"/>
    </row>
    <row r="476" ht="15.75" customHeight="1">
      <c r="A476" s="3"/>
      <c r="B476" s="3"/>
      <c r="C476" s="3"/>
      <c r="D476" s="3"/>
      <c r="E476" s="3"/>
      <c r="F476" s="3"/>
    </row>
    <row r="477" ht="15.75" customHeight="1">
      <c r="A477" s="3"/>
      <c r="B477" s="3"/>
      <c r="C477" s="3"/>
      <c r="D477" s="3"/>
      <c r="E477" s="3"/>
      <c r="F477" s="3"/>
    </row>
    <row r="478" ht="15.75" customHeight="1">
      <c r="A478" s="3"/>
      <c r="B478" s="3"/>
      <c r="C478" s="3"/>
      <c r="D478" s="3"/>
      <c r="E478" s="3"/>
      <c r="F478" s="3"/>
    </row>
    <row r="479" ht="15.75" customHeight="1">
      <c r="A479" s="3"/>
      <c r="B479" s="3"/>
      <c r="C479" s="3"/>
      <c r="D479" s="3"/>
      <c r="E479" s="3"/>
      <c r="F479" s="3"/>
    </row>
    <row r="480" ht="15.75" customHeight="1">
      <c r="A480" s="3"/>
      <c r="B480" s="3"/>
      <c r="C480" s="3"/>
      <c r="D480" s="3"/>
      <c r="E480" s="3"/>
      <c r="F480" s="3"/>
    </row>
    <row r="481" ht="15.75" customHeight="1">
      <c r="A481" s="3"/>
      <c r="B481" s="3"/>
      <c r="C481" s="3"/>
      <c r="D481" s="3"/>
      <c r="E481" s="3"/>
      <c r="F481" s="3"/>
    </row>
    <row r="482" ht="15.75" customHeight="1">
      <c r="A482" s="3"/>
      <c r="B482" s="3"/>
      <c r="C482" s="3"/>
      <c r="D482" s="3"/>
      <c r="E482" s="3"/>
      <c r="F482" s="3"/>
    </row>
    <row r="483" ht="15.75" customHeight="1">
      <c r="A483" s="3"/>
      <c r="B483" s="3"/>
      <c r="C483" s="3"/>
      <c r="D483" s="3"/>
      <c r="E483" s="3"/>
      <c r="F483" s="3"/>
    </row>
    <row r="484" ht="15.75" customHeight="1">
      <c r="A484" s="3"/>
      <c r="B484" s="3"/>
      <c r="C484" s="3"/>
      <c r="D484" s="3"/>
      <c r="E484" s="3"/>
      <c r="F484" s="3"/>
    </row>
    <row r="485" ht="15.75" customHeight="1">
      <c r="A485" s="3"/>
      <c r="B485" s="3"/>
      <c r="C485" s="3"/>
      <c r="D485" s="3"/>
      <c r="E485" s="3"/>
      <c r="F485" s="3"/>
    </row>
    <row r="486" ht="15.75" customHeight="1">
      <c r="A486" s="3"/>
      <c r="B486" s="3"/>
      <c r="C486" s="3"/>
      <c r="D486" s="3"/>
      <c r="E486" s="3"/>
      <c r="F486" s="3"/>
    </row>
    <row r="487" ht="15.75" customHeight="1">
      <c r="A487" s="3"/>
      <c r="B487" s="3"/>
      <c r="C487" s="3"/>
      <c r="D487" s="3"/>
      <c r="E487" s="3"/>
      <c r="F487" s="3"/>
    </row>
    <row r="488" ht="15.75" customHeight="1">
      <c r="A488" s="3"/>
      <c r="B488" s="3"/>
      <c r="C488" s="3"/>
      <c r="D488" s="3"/>
      <c r="E488" s="3"/>
      <c r="F488" s="3"/>
    </row>
    <row r="489" ht="15.75" customHeight="1">
      <c r="A489" s="3"/>
      <c r="B489" s="3"/>
      <c r="C489" s="3"/>
      <c r="D489" s="3"/>
      <c r="E489" s="3"/>
      <c r="F489" s="3"/>
    </row>
    <row r="490" ht="15.75" customHeight="1">
      <c r="A490" s="3"/>
      <c r="B490" s="3"/>
      <c r="C490" s="3"/>
      <c r="D490" s="3"/>
      <c r="E490" s="3"/>
      <c r="F490" s="3"/>
    </row>
    <row r="491" ht="15.75" customHeight="1">
      <c r="A491" s="3"/>
      <c r="B491" s="3"/>
      <c r="C491" s="3"/>
      <c r="D491" s="3"/>
      <c r="E491" s="3"/>
      <c r="F491" s="3"/>
    </row>
    <row r="492" ht="15.75" customHeight="1">
      <c r="A492" s="3"/>
      <c r="B492" s="3"/>
      <c r="C492" s="3"/>
      <c r="D492" s="3"/>
      <c r="E492" s="3"/>
      <c r="F492" s="3"/>
    </row>
    <row r="493" ht="15.75" customHeight="1">
      <c r="A493" s="3"/>
      <c r="B493" s="3"/>
      <c r="C493" s="3"/>
      <c r="D493" s="3"/>
      <c r="E493" s="3"/>
      <c r="F493" s="3"/>
    </row>
    <row r="494" ht="15.75" customHeight="1">
      <c r="A494" s="3"/>
      <c r="B494" s="3"/>
      <c r="C494" s="3"/>
      <c r="D494" s="3"/>
      <c r="E494" s="3"/>
      <c r="F494" s="3"/>
    </row>
    <row r="495" ht="15.75" customHeight="1">
      <c r="A495" s="3"/>
      <c r="B495" s="3"/>
      <c r="C495" s="3"/>
      <c r="D495" s="3"/>
      <c r="E495" s="3"/>
      <c r="F495" s="3"/>
    </row>
    <row r="496" ht="15.75" customHeight="1">
      <c r="A496" s="3"/>
      <c r="B496" s="3"/>
      <c r="C496" s="3"/>
      <c r="D496" s="3"/>
      <c r="E496" s="3"/>
      <c r="F496" s="3"/>
    </row>
    <row r="497" ht="15.75" customHeight="1">
      <c r="A497" s="3"/>
      <c r="B497" s="3"/>
      <c r="C497" s="3"/>
      <c r="D497" s="3"/>
      <c r="E497" s="3"/>
      <c r="F497" s="3"/>
    </row>
    <row r="498" ht="15.75" customHeight="1">
      <c r="A498" s="3"/>
      <c r="B498" s="3"/>
      <c r="C498" s="3"/>
      <c r="D498" s="3"/>
      <c r="E498" s="3"/>
      <c r="F498" s="3"/>
    </row>
    <row r="499" ht="15.75" customHeight="1">
      <c r="A499" s="3"/>
      <c r="B499" s="3"/>
      <c r="C499" s="3"/>
      <c r="D499" s="3"/>
      <c r="E499" s="3"/>
      <c r="F499" s="3"/>
    </row>
    <row r="500" ht="15.75" customHeight="1">
      <c r="A500" s="3"/>
      <c r="B500" s="3"/>
      <c r="C500" s="3"/>
      <c r="D500" s="3"/>
      <c r="E500" s="3"/>
      <c r="F500" s="3"/>
    </row>
    <row r="501" ht="15.75" customHeight="1">
      <c r="A501" s="3"/>
      <c r="B501" s="3"/>
      <c r="C501" s="3"/>
      <c r="D501" s="3"/>
      <c r="E501" s="3"/>
      <c r="F501" s="3"/>
    </row>
    <row r="502" ht="15.75" customHeight="1">
      <c r="A502" s="3"/>
      <c r="B502" s="3"/>
      <c r="C502" s="3"/>
      <c r="D502" s="3"/>
      <c r="E502" s="3"/>
      <c r="F502" s="3"/>
    </row>
    <row r="503" ht="15.75" customHeight="1">
      <c r="A503" s="3"/>
      <c r="B503" s="3"/>
      <c r="C503" s="3"/>
      <c r="D503" s="3"/>
      <c r="E503" s="3"/>
      <c r="F503" s="3"/>
    </row>
    <row r="504" ht="15.75" customHeight="1">
      <c r="A504" s="3"/>
      <c r="B504" s="3"/>
      <c r="C504" s="3"/>
      <c r="D504" s="3"/>
      <c r="E504" s="3"/>
      <c r="F504" s="3"/>
    </row>
    <row r="505" ht="15.75" customHeight="1">
      <c r="A505" s="3"/>
      <c r="B505" s="3"/>
      <c r="C505" s="3"/>
      <c r="D505" s="3"/>
      <c r="E505" s="3"/>
      <c r="F505" s="3"/>
    </row>
    <row r="506" ht="15.75" customHeight="1">
      <c r="A506" s="3"/>
      <c r="B506" s="3"/>
      <c r="C506" s="3"/>
      <c r="D506" s="3"/>
      <c r="E506" s="3"/>
      <c r="F506" s="3"/>
    </row>
    <row r="507" ht="15.75" customHeight="1">
      <c r="A507" s="3"/>
      <c r="B507" s="3"/>
      <c r="C507" s="3"/>
      <c r="D507" s="3"/>
      <c r="E507" s="3"/>
      <c r="F507" s="3"/>
    </row>
    <row r="508" ht="15.75" customHeight="1">
      <c r="A508" s="3"/>
      <c r="B508" s="3"/>
      <c r="C508" s="3"/>
      <c r="D508" s="3"/>
      <c r="E508" s="3"/>
      <c r="F508" s="3"/>
    </row>
    <row r="509" ht="15.75" customHeight="1">
      <c r="A509" s="3"/>
      <c r="B509" s="3"/>
      <c r="C509" s="3"/>
      <c r="D509" s="3"/>
      <c r="E509" s="3"/>
      <c r="F509" s="3"/>
    </row>
    <row r="510" ht="15.75" customHeight="1">
      <c r="A510" s="3"/>
      <c r="B510" s="3"/>
      <c r="C510" s="3"/>
      <c r="D510" s="3"/>
      <c r="E510" s="3"/>
      <c r="F510" s="3"/>
    </row>
    <row r="511" ht="15.75" customHeight="1">
      <c r="A511" s="3"/>
      <c r="B511" s="3"/>
      <c r="C511" s="3"/>
      <c r="D511" s="3"/>
      <c r="E511" s="3"/>
      <c r="F511" s="3"/>
    </row>
    <row r="512" ht="15.75" customHeight="1">
      <c r="A512" s="3"/>
      <c r="B512" s="3"/>
      <c r="C512" s="3"/>
      <c r="D512" s="3"/>
      <c r="E512" s="3"/>
      <c r="F512" s="3"/>
    </row>
    <row r="513" ht="15.75" customHeight="1">
      <c r="A513" s="3"/>
      <c r="B513" s="3"/>
      <c r="C513" s="3"/>
      <c r="D513" s="3"/>
      <c r="E513" s="3"/>
      <c r="F513" s="3"/>
    </row>
    <row r="514" ht="15.75" customHeight="1">
      <c r="A514" s="3"/>
      <c r="B514" s="3"/>
      <c r="C514" s="3"/>
      <c r="D514" s="3"/>
      <c r="E514" s="3"/>
      <c r="F514" s="3"/>
    </row>
    <row r="515" ht="15.75" customHeight="1">
      <c r="A515" s="3"/>
      <c r="B515" s="3"/>
      <c r="C515" s="3"/>
      <c r="D515" s="3"/>
      <c r="E515" s="3"/>
      <c r="F515" s="3"/>
    </row>
    <row r="516" ht="15.75" customHeight="1">
      <c r="A516" s="3"/>
      <c r="B516" s="3"/>
      <c r="C516" s="3"/>
      <c r="D516" s="3"/>
      <c r="E516" s="3"/>
      <c r="F516" s="3"/>
    </row>
    <row r="517" ht="15.75" customHeight="1">
      <c r="A517" s="3"/>
      <c r="B517" s="3"/>
      <c r="C517" s="3"/>
      <c r="D517" s="3"/>
      <c r="E517" s="3"/>
      <c r="F517" s="3"/>
    </row>
    <row r="518" ht="15.75" customHeight="1">
      <c r="A518" s="3"/>
      <c r="B518" s="3"/>
      <c r="C518" s="3"/>
      <c r="D518" s="3"/>
      <c r="E518" s="3"/>
      <c r="F518" s="3"/>
    </row>
    <row r="519" ht="15.75" customHeight="1">
      <c r="A519" s="3"/>
      <c r="B519" s="3"/>
      <c r="C519" s="3"/>
      <c r="D519" s="3"/>
      <c r="E519" s="3"/>
      <c r="F519" s="3"/>
    </row>
    <row r="520" ht="15.75" customHeight="1">
      <c r="A520" s="3"/>
      <c r="B520" s="3"/>
      <c r="C520" s="3"/>
      <c r="D520" s="3"/>
      <c r="E520" s="3"/>
      <c r="F520" s="3"/>
    </row>
    <row r="521" ht="15.75" customHeight="1">
      <c r="A521" s="3"/>
      <c r="B521" s="3"/>
      <c r="C521" s="3"/>
      <c r="D521" s="3"/>
      <c r="E521" s="3"/>
      <c r="F521" s="3"/>
    </row>
    <row r="522" ht="15.75" customHeight="1">
      <c r="A522" s="3"/>
      <c r="B522" s="3"/>
      <c r="C522" s="3"/>
      <c r="D522" s="3"/>
      <c r="E522" s="3"/>
      <c r="F522" s="3"/>
    </row>
    <row r="523" ht="15.75" customHeight="1">
      <c r="A523" s="3"/>
      <c r="B523" s="3"/>
      <c r="C523" s="3"/>
      <c r="D523" s="3"/>
      <c r="E523" s="3"/>
      <c r="F523" s="3"/>
    </row>
    <row r="524" ht="15.75" customHeight="1">
      <c r="A524" s="3"/>
      <c r="B524" s="3"/>
      <c r="C524" s="3"/>
      <c r="D524" s="3"/>
      <c r="E524" s="3"/>
      <c r="F524" s="3"/>
    </row>
    <row r="525" ht="15.75" customHeight="1">
      <c r="A525" s="3"/>
      <c r="B525" s="3"/>
      <c r="C525" s="3"/>
      <c r="D525" s="3"/>
      <c r="E525" s="3"/>
      <c r="F525" s="3"/>
    </row>
    <row r="526" ht="15.75" customHeight="1">
      <c r="A526" s="3"/>
      <c r="B526" s="3"/>
      <c r="C526" s="3"/>
      <c r="D526" s="3"/>
      <c r="E526" s="3"/>
      <c r="F526" s="3"/>
    </row>
    <row r="527" ht="15.75" customHeight="1">
      <c r="A527" s="3"/>
      <c r="B527" s="3"/>
      <c r="C527" s="3"/>
      <c r="D527" s="3"/>
      <c r="E527" s="3"/>
      <c r="F527" s="3"/>
    </row>
    <row r="528" ht="15.75" customHeight="1">
      <c r="A528" s="3"/>
      <c r="B528" s="3"/>
      <c r="C528" s="3"/>
      <c r="D528" s="3"/>
      <c r="E528" s="3"/>
      <c r="F528" s="3"/>
    </row>
    <row r="529" ht="15.75" customHeight="1">
      <c r="A529" s="3"/>
      <c r="B529" s="3"/>
      <c r="C529" s="3"/>
      <c r="D529" s="3"/>
      <c r="E529" s="3"/>
      <c r="F529" s="3"/>
    </row>
    <row r="530" ht="15.75" customHeight="1">
      <c r="A530" s="3"/>
      <c r="B530" s="3"/>
      <c r="C530" s="3"/>
      <c r="D530" s="3"/>
      <c r="E530" s="3"/>
      <c r="F530" s="3"/>
    </row>
    <row r="531" ht="15.75" customHeight="1">
      <c r="A531" s="3"/>
      <c r="B531" s="3"/>
      <c r="C531" s="3"/>
      <c r="D531" s="3"/>
      <c r="E531" s="3"/>
      <c r="F531" s="3"/>
    </row>
    <row r="532" ht="15.75" customHeight="1">
      <c r="A532" s="3"/>
      <c r="B532" s="3"/>
      <c r="C532" s="3"/>
      <c r="D532" s="3"/>
      <c r="E532" s="3"/>
      <c r="F532" s="3"/>
    </row>
    <row r="533" ht="15.75" customHeight="1">
      <c r="A533" s="3"/>
      <c r="B533" s="3"/>
      <c r="C533" s="3"/>
      <c r="D533" s="3"/>
      <c r="E533" s="3"/>
      <c r="F533" s="3"/>
    </row>
    <row r="534" ht="15.75" customHeight="1">
      <c r="A534" s="3"/>
      <c r="B534" s="3"/>
      <c r="C534" s="3"/>
      <c r="D534" s="3"/>
      <c r="E534" s="3"/>
      <c r="F534" s="3"/>
    </row>
    <row r="535" ht="15.75" customHeight="1">
      <c r="A535" s="3"/>
      <c r="B535" s="3"/>
      <c r="C535" s="3"/>
      <c r="D535" s="3"/>
      <c r="E535" s="3"/>
      <c r="F535" s="3"/>
    </row>
    <row r="536" ht="15.75" customHeight="1">
      <c r="A536" s="3"/>
      <c r="B536" s="3"/>
      <c r="C536" s="3"/>
      <c r="D536" s="3"/>
      <c r="E536" s="3"/>
      <c r="F536" s="3"/>
    </row>
    <row r="537" ht="15.75" customHeight="1">
      <c r="A537" s="3"/>
      <c r="B537" s="3"/>
      <c r="C537" s="3"/>
      <c r="D537" s="3"/>
      <c r="E537" s="3"/>
      <c r="F537" s="3"/>
    </row>
    <row r="538" ht="15.75" customHeight="1">
      <c r="A538" s="3"/>
      <c r="B538" s="3"/>
      <c r="C538" s="3"/>
      <c r="D538" s="3"/>
      <c r="E538" s="3"/>
      <c r="F538" s="3"/>
    </row>
    <row r="539" ht="15.75" customHeight="1">
      <c r="A539" s="3"/>
      <c r="B539" s="3"/>
      <c r="C539" s="3"/>
      <c r="D539" s="3"/>
      <c r="E539" s="3"/>
      <c r="F539" s="3"/>
    </row>
    <row r="540" ht="15.75" customHeight="1">
      <c r="A540" s="3"/>
      <c r="B540" s="3"/>
      <c r="C540" s="3"/>
      <c r="D540" s="3"/>
      <c r="E540" s="3"/>
      <c r="F540" s="3"/>
    </row>
    <row r="541" ht="15.75" customHeight="1">
      <c r="A541" s="3"/>
      <c r="B541" s="3"/>
      <c r="C541" s="3"/>
      <c r="D541" s="3"/>
      <c r="E541" s="3"/>
      <c r="F541" s="3"/>
    </row>
    <row r="542" ht="15.75" customHeight="1">
      <c r="A542" s="3"/>
      <c r="B542" s="3"/>
      <c r="C542" s="3"/>
      <c r="D542" s="3"/>
      <c r="E542" s="3"/>
      <c r="F542" s="3"/>
    </row>
    <row r="543" ht="15.75" customHeight="1">
      <c r="A543" s="3"/>
      <c r="B543" s="3"/>
      <c r="C543" s="3"/>
      <c r="D543" s="3"/>
      <c r="E543" s="3"/>
      <c r="F543" s="3"/>
    </row>
    <row r="544" ht="15.75" customHeight="1">
      <c r="A544" s="3"/>
      <c r="B544" s="3"/>
      <c r="C544" s="3"/>
      <c r="D544" s="3"/>
      <c r="E544" s="3"/>
      <c r="F544" s="3"/>
    </row>
    <row r="545" ht="15.75" customHeight="1">
      <c r="A545" s="3"/>
      <c r="B545" s="3"/>
      <c r="C545" s="3"/>
      <c r="D545" s="3"/>
      <c r="E545" s="3"/>
      <c r="F545" s="3"/>
    </row>
    <row r="546" ht="15.75" customHeight="1">
      <c r="A546" s="3"/>
      <c r="B546" s="3"/>
      <c r="C546" s="3"/>
      <c r="D546" s="3"/>
      <c r="E546" s="3"/>
      <c r="F546" s="3"/>
    </row>
    <row r="547" ht="15.75" customHeight="1">
      <c r="A547" s="3"/>
      <c r="B547" s="3"/>
      <c r="C547" s="3"/>
      <c r="D547" s="3"/>
      <c r="E547" s="3"/>
      <c r="F547" s="3"/>
    </row>
    <row r="548" ht="15.75" customHeight="1">
      <c r="A548" s="3"/>
      <c r="B548" s="3"/>
      <c r="C548" s="3"/>
      <c r="D548" s="3"/>
      <c r="E548" s="3"/>
      <c r="F548" s="3"/>
    </row>
    <row r="549" ht="15.75" customHeight="1">
      <c r="A549" s="3"/>
      <c r="B549" s="3"/>
      <c r="C549" s="3"/>
      <c r="D549" s="3"/>
      <c r="E549" s="3"/>
      <c r="F549" s="3"/>
    </row>
    <row r="550" ht="15.75" customHeight="1">
      <c r="A550" s="3"/>
      <c r="B550" s="3"/>
      <c r="C550" s="3"/>
      <c r="D550" s="3"/>
      <c r="E550" s="3"/>
      <c r="F550" s="3"/>
    </row>
    <row r="551" ht="15.75" customHeight="1">
      <c r="A551" s="3"/>
      <c r="B551" s="3"/>
      <c r="C551" s="3"/>
      <c r="D551" s="3"/>
      <c r="E551" s="3"/>
      <c r="F551" s="3"/>
    </row>
    <row r="552" ht="15.75" customHeight="1">
      <c r="A552" s="3"/>
      <c r="B552" s="3"/>
      <c r="C552" s="3"/>
      <c r="D552" s="3"/>
      <c r="E552" s="3"/>
      <c r="F552" s="3"/>
    </row>
    <row r="553" ht="15.75" customHeight="1">
      <c r="A553" s="3"/>
      <c r="B553" s="3"/>
      <c r="C553" s="3"/>
      <c r="D553" s="3"/>
      <c r="E553" s="3"/>
      <c r="F553" s="3"/>
    </row>
    <row r="554" ht="15.75" customHeight="1">
      <c r="A554" s="3"/>
      <c r="B554" s="3"/>
      <c r="C554" s="3"/>
      <c r="D554" s="3"/>
      <c r="E554" s="3"/>
      <c r="F554" s="3"/>
    </row>
    <row r="555" ht="15.75" customHeight="1">
      <c r="A555" s="3"/>
      <c r="B555" s="3"/>
      <c r="C555" s="3"/>
      <c r="D555" s="3"/>
      <c r="E555" s="3"/>
      <c r="F555" s="3"/>
    </row>
    <row r="556" ht="15.75" customHeight="1">
      <c r="A556" s="3"/>
      <c r="B556" s="3"/>
      <c r="C556" s="3"/>
      <c r="D556" s="3"/>
      <c r="E556" s="3"/>
      <c r="F556" s="3"/>
    </row>
    <row r="557" ht="15.75" customHeight="1">
      <c r="A557" s="3"/>
      <c r="B557" s="3"/>
      <c r="C557" s="3"/>
      <c r="D557" s="3"/>
      <c r="E557" s="3"/>
      <c r="F557" s="3"/>
    </row>
    <row r="558" ht="15.75" customHeight="1">
      <c r="A558" s="3"/>
      <c r="B558" s="3"/>
      <c r="C558" s="3"/>
      <c r="D558" s="3"/>
      <c r="E558" s="3"/>
      <c r="F558" s="3"/>
    </row>
    <row r="559" ht="15.75" customHeight="1">
      <c r="A559" s="3"/>
      <c r="B559" s="3"/>
      <c r="C559" s="3"/>
      <c r="D559" s="3"/>
      <c r="E559" s="3"/>
      <c r="F559" s="3"/>
    </row>
    <row r="560" ht="15.75" customHeight="1">
      <c r="A560" s="3"/>
      <c r="B560" s="3"/>
      <c r="C560" s="3"/>
      <c r="D560" s="3"/>
      <c r="E560" s="3"/>
      <c r="F560" s="3"/>
    </row>
    <row r="561" ht="15.75" customHeight="1">
      <c r="A561" s="3"/>
      <c r="B561" s="3"/>
      <c r="C561" s="3"/>
      <c r="D561" s="3"/>
      <c r="E561" s="3"/>
      <c r="F561" s="3"/>
    </row>
    <row r="562" ht="15.75" customHeight="1">
      <c r="A562" s="3"/>
      <c r="B562" s="3"/>
      <c r="C562" s="3"/>
      <c r="D562" s="3"/>
      <c r="E562" s="3"/>
      <c r="F562" s="3"/>
    </row>
    <row r="563" ht="15.75" customHeight="1">
      <c r="A563" s="3"/>
      <c r="B563" s="3"/>
      <c r="C563" s="3"/>
      <c r="D563" s="3"/>
      <c r="E563" s="3"/>
      <c r="F563" s="3"/>
    </row>
    <row r="564" ht="15.75" customHeight="1">
      <c r="A564" s="3"/>
      <c r="B564" s="3"/>
      <c r="C564" s="3"/>
      <c r="D564" s="3"/>
      <c r="E564" s="3"/>
      <c r="F564" s="3"/>
    </row>
    <row r="565" ht="15.75" customHeight="1">
      <c r="A565" s="3"/>
      <c r="B565" s="3"/>
      <c r="C565" s="3"/>
      <c r="D565" s="3"/>
      <c r="E565" s="3"/>
      <c r="F565" s="3"/>
    </row>
    <row r="566" ht="15.75" customHeight="1">
      <c r="A566" s="3"/>
      <c r="B566" s="3"/>
      <c r="C566" s="3"/>
      <c r="D566" s="3"/>
      <c r="E566" s="3"/>
      <c r="F566" s="3"/>
    </row>
    <row r="567" ht="15.75" customHeight="1">
      <c r="A567" s="3"/>
      <c r="B567" s="3"/>
      <c r="C567" s="3"/>
      <c r="D567" s="3"/>
      <c r="E567" s="3"/>
      <c r="F567" s="3"/>
    </row>
    <row r="568" ht="15.75" customHeight="1">
      <c r="A568" s="3"/>
      <c r="B568" s="3"/>
      <c r="C568" s="3"/>
      <c r="D568" s="3"/>
      <c r="E568" s="3"/>
      <c r="F568" s="3"/>
    </row>
    <row r="569" ht="15.75" customHeight="1">
      <c r="A569" s="3"/>
      <c r="B569" s="3"/>
      <c r="C569" s="3"/>
      <c r="D569" s="3"/>
      <c r="E569" s="3"/>
      <c r="F569" s="3"/>
    </row>
    <row r="570" ht="15.75" customHeight="1">
      <c r="A570" s="3"/>
      <c r="B570" s="3"/>
      <c r="C570" s="3"/>
      <c r="D570" s="3"/>
      <c r="E570" s="3"/>
      <c r="F570" s="3"/>
    </row>
    <row r="571" ht="15.75" customHeight="1">
      <c r="A571" s="3"/>
      <c r="B571" s="3"/>
      <c r="C571" s="3"/>
      <c r="D571" s="3"/>
      <c r="E571" s="3"/>
      <c r="F571" s="3"/>
    </row>
    <row r="572" ht="15.75" customHeight="1">
      <c r="A572" s="3"/>
      <c r="B572" s="3"/>
      <c r="C572" s="3"/>
      <c r="D572" s="3"/>
      <c r="E572" s="3"/>
      <c r="F572" s="3"/>
    </row>
    <row r="573" ht="15.75" customHeight="1">
      <c r="A573" s="3"/>
      <c r="B573" s="3"/>
      <c r="C573" s="3"/>
      <c r="D573" s="3"/>
      <c r="E573" s="3"/>
      <c r="F573" s="3"/>
    </row>
    <row r="574" ht="15.75" customHeight="1">
      <c r="A574" s="3"/>
      <c r="B574" s="3"/>
      <c r="C574" s="3"/>
      <c r="D574" s="3"/>
      <c r="E574" s="3"/>
      <c r="F574" s="3"/>
    </row>
    <row r="575" ht="15.75" customHeight="1">
      <c r="A575" s="3"/>
      <c r="B575" s="3"/>
      <c r="C575" s="3"/>
      <c r="D575" s="3"/>
      <c r="E575" s="3"/>
      <c r="F575" s="3"/>
    </row>
    <row r="576" ht="15.75" customHeight="1">
      <c r="A576" s="3"/>
      <c r="B576" s="3"/>
      <c r="C576" s="3"/>
      <c r="D576" s="3"/>
      <c r="E576" s="3"/>
      <c r="F576" s="3"/>
    </row>
    <row r="577" ht="15.75" customHeight="1">
      <c r="A577" s="3"/>
      <c r="B577" s="3"/>
      <c r="C577" s="3"/>
      <c r="D577" s="3"/>
      <c r="E577" s="3"/>
      <c r="F577" s="3"/>
    </row>
    <row r="578" ht="15.75" customHeight="1">
      <c r="A578" s="3"/>
      <c r="B578" s="3"/>
      <c r="C578" s="3"/>
      <c r="D578" s="3"/>
      <c r="E578" s="3"/>
      <c r="F578" s="3"/>
    </row>
    <row r="579" ht="15.75" customHeight="1">
      <c r="A579" s="3"/>
      <c r="B579" s="3"/>
      <c r="C579" s="3"/>
      <c r="D579" s="3"/>
      <c r="E579" s="3"/>
      <c r="F579" s="3"/>
    </row>
    <row r="580" ht="15.75" customHeight="1">
      <c r="A580" s="3"/>
      <c r="B580" s="3"/>
      <c r="C580" s="3"/>
      <c r="D580" s="3"/>
      <c r="E580" s="3"/>
      <c r="F580" s="3"/>
    </row>
    <row r="581" ht="15.75" customHeight="1">
      <c r="A581" s="3"/>
      <c r="B581" s="3"/>
      <c r="C581" s="3"/>
      <c r="D581" s="3"/>
      <c r="E581" s="3"/>
      <c r="F581" s="3"/>
    </row>
    <row r="582" ht="15.75" customHeight="1">
      <c r="A582" s="3"/>
      <c r="B582" s="3"/>
      <c r="C582" s="3"/>
      <c r="D582" s="3"/>
      <c r="E582" s="3"/>
      <c r="F582" s="3"/>
    </row>
    <row r="583" ht="15.75" customHeight="1">
      <c r="A583" s="3"/>
      <c r="B583" s="3"/>
      <c r="C583" s="3"/>
      <c r="D583" s="3"/>
      <c r="E583" s="3"/>
      <c r="F583" s="3"/>
    </row>
    <row r="584" ht="15.75" customHeight="1">
      <c r="A584" s="3"/>
      <c r="B584" s="3"/>
      <c r="C584" s="3"/>
      <c r="D584" s="3"/>
      <c r="E584" s="3"/>
      <c r="F584" s="3"/>
    </row>
    <row r="585" ht="15.75" customHeight="1">
      <c r="A585" s="3"/>
      <c r="B585" s="3"/>
      <c r="C585" s="3"/>
      <c r="D585" s="3"/>
      <c r="E585" s="3"/>
      <c r="F585" s="3"/>
    </row>
    <row r="586" ht="15.75" customHeight="1">
      <c r="A586" s="3"/>
      <c r="B586" s="3"/>
      <c r="C586" s="3"/>
      <c r="D586" s="3"/>
      <c r="E586" s="3"/>
      <c r="F586" s="3"/>
    </row>
    <row r="587" ht="15.75" customHeight="1">
      <c r="A587" s="3"/>
      <c r="B587" s="3"/>
      <c r="C587" s="3"/>
      <c r="D587" s="3"/>
      <c r="E587" s="3"/>
      <c r="F587" s="3"/>
    </row>
    <row r="588" ht="15.75" customHeight="1">
      <c r="A588" s="3"/>
      <c r="B588" s="3"/>
      <c r="C588" s="3"/>
      <c r="D588" s="3"/>
      <c r="E588" s="3"/>
      <c r="F588" s="3"/>
    </row>
    <row r="589" ht="15.75" customHeight="1">
      <c r="A589" s="3"/>
      <c r="B589" s="3"/>
      <c r="C589" s="3"/>
      <c r="D589" s="3"/>
      <c r="E589" s="3"/>
      <c r="F589" s="3"/>
    </row>
    <row r="590" ht="15.75" customHeight="1">
      <c r="A590" s="3"/>
      <c r="B590" s="3"/>
      <c r="C590" s="3"/>
      <c r="D590" s="3"/>
      <c r="E590" s="3"/>
      <c r="F590" s="3"/>
    </row>
    <row r="591" ht="15.75" customHeight="1">
      <c r="A591" s="3"/>
      <c r="B591" s="3"/>
      <c r="C591" s="3"/>
      <c r="D591" s="3"/>
      <c r="E591" s="3"/>
      <c r="F591" s="3"/>
    </row>
    <row r="592" ht="15.75" customHeight="1">
      <c r="A592" s="3"/>
      <c r="B592" s="3"/>
      <c r="C592" s="3"/>
      <c r="D592" s="3"/>
      <c r="E592" s="3"/>
      <c r="F592" s="3"/>
    </row>
    <row r="593" ht="15.75" customHeight="1">
      <c r="A593" s="3"/>
      <c r="B593" s="3"/>
      <c r="C593" s="3"/>
      <c r="D593" s="3"/>
      <c r="E593" s="3"/>
      <c r="F593" s="3"/>
    </row>
    <row r="594" ht="15.75" customHeight="1">
      <c r="A594" s="3"/>
      <c r="B594" s="3"/>
      <c r="C594" s="3"/>
      <c r="D594" s="3"/>
      <c r="E594" s="3"/>
      <c r="F594" s="3"/>
    </row>
    <row r="595" ht="15.75" customHeight="1">
      <c r="A595" s="3"/>
      <c r="B595" s="3"/>
      <c r="C595" s="3"/>
      <c r="D595" s="3"/>
      <c r="E595" s="3"/>
      <c r="F595" s="3"/>
    </row>
    <row r="596" ht="15.75" customHeight="1">
      <c r="A596" s="3"/>
      <c r="B596" s="3"/>
      <c r="C596" s="3"/>
      <c r="D596" s="3"/>
      <c r="E596" s="3"/>
      <c r="F596" s="3"/>
    </row>
    <row r="597" ht="15.75" customHeight="1">
      <c r="A597" s="3"/>
      <c r="B597" s="3"/>
      <c r="C597" s="3"/>
      <c r="D597" s="3"/>
      <c r="E597" s="3"/>
      <c r="F597" s="3"/>
    </row>
    <row r="598" ht="15.75" customHeight="1">
      <c r="A598" s="3"/>
      <c r="B598" s="3"/>
      <c r="C598" s="3"/>
      <c r="D598" s="3"/>
      <c r="E598" s="3"/>
      <c r="F598" s="3"/>
    </row>
    <row r="599" ht="15.75" customHeight="1">
      <c r="A599" s="3"/>
      <c r="B599" s="3"/>
      <c r="C599" s="3"/>
      <c r="D599" s="3"/>
      <c r="E599" s="3"/>
      <c r="F599" s="3"/>
    </row>
    <row r="600" ht="15.75" customHeight="1">
      <c r="A600" s="3"/>
      <c r="B600" s="3"/>
      <c r="C600" s="3"/>
      <c r="D600" s="3"/>
      <c r="E600" s="3"/>
      <c r="F600" s="3"/>
    </row>
    <row r="601" ht="15.75" customHeight="1">
      <c r="A601" s="3"/>
      <c r="B601" s="3"/>
      <c r="C601" s="3"/>
      <c r="D601" s="3"/>
      <c r="E601" s="3"/>
      <c r="F601" s="3"/>
    </row>
    <row r="602" ht="15.75" customHeight="1">
      <c r="A602" s="3"/>
      <c r="B602" s="3"/>
      <c r="C602" s="3"/>
      <c r="D602" s="3"/>
      <c r="E602" s="3"/>
      <c r="F602" s="3"/>
    </row>
    <row r="603" ht="15.75" customHeight="1">
      <c r="A603" s="3"/>
      <c r="B603" s="3"/>
      <c r="C603" s="3"/>
      <c r="D603" s="3"/>
      <c r="E603" s="3"/>
      <c r="F603" s="3"/>
    </row>
    <row r="604" ht="15.75" customHeight="1">
      <c r="A604" s="3"/>
      <c r="B604" s="3"/>
      <c r="C604" s="3"/>
      <c r="D604" s="3"/>
      <c r="E604" s="3"/>
      <c r="F604" s="3"/>
    </row>
    <row r="605" ht="15.75" customHeight="1">
      <c r="A605" s="3"/>
      <c r="B605" s="3"/>
      <c r="C605" s="3"/>
      <c r="D605" s="3"/>
      <c r="E605" s="3"/>
      <c r="F605" s="3"/>
    </row>
    <row r="606" ht="15.75" customHeight="1">
      <c r="A606" s="3"/>
      <c r="B606" s="3"/>
      <c r="C606" s="3"/>
      <c r="D606" s="3"/>
      <c r="E606" s="3"/>
      <c r="F606" s="3"/>
    </row>
    <row r="607" ht="15.75" customHeight="1">
      <c r="A607" s="3"/>
      <c r="B607" s="3"/>
      <c r="C607" s="3"/>
      <c r="D607" s="3"/>
      <c r="E607" s="3"/>
      <c r="F607" s="3"/>
    </row>
    <row r="608" ht="15.75" customHeight="1">
      <c r="A608" s="3"/>
      <c r="B608" s="3"/>
      <c r="C608" s="3"/>
      <c r="D608" s="3"/>
      <c r="E608" s="3"/>
      <c r="F608" s="3"/>
    </row>
    <row r="609" ht="15.75" customHeight="1">
      <c r="A609" s="3"/>
      <c r="B609" s="3"/>
      <c r="C609" s="3"/>
      <c r="D609" s="3"/>
      <c r="E609" s="3"/>
      <c r="F609" s="3"/>
    </row>
    <row r="610" ht="15.75" customHeight="1">
      <c r="A610" s="3"/>
      <c r="B610" s="3"/>
      <c r="C610" s="3"/>
      <c r="D610" s="3"/>
      <c r="E610" s="3"/>
      <c r="F610" s="3"/>
    </row>
    <row r="611" ht="15.75" customHeight="1">
      <c r="A611" s="3"/>
      <c r="B611" s="3"/>
      <c r="C611" s="3"/>
      <c r="D611" s="3"/>
      <c r="E611" s="3"/>
      <c r="F611" s="3"/>
    </row>
    <row r="612" ht="15.75" customHeight="1">
      <c r="A612" s="3"/>
      <c r="B612" s="3"/>
      <c r="C612" s="3"/>
      <c r="D612" s="3"/>
      <c r="E612" s="3"/>
      <c r="F612" s="3"/>
    </row>
    <row r="613" ht="15.75" customHeight="1">
      <c r="A613" s="3"/>
      <c r="B613" s="3"/>
      <c r="C613" s="3"/>
      <c r="D613" s="3"/>
      <c r="E613" s="3"/>
      <c r="F613" s="3"/>
    </row>
    <row r="614" ht="15.75" customHeight="1">
      <c r="A614" s="3"/>
      <c r="B614" s="3"/>
      <c r="C614" s="3"/>
      <c r="D614" s="3"/>
      <c r="E614" s="3"/>
      <c r="F614" s="3"/>
    </row>
    <row r="615" ht="15.75" customHeight="1">
      <c r="A615" s="3"/>
      <c r="B615" s="3"/>
      <c r="C615" s="3"/>
      <c r="D615" s="3"/>
      <c r="E615" s="3"/>
      <c r="F615" s="3"/>
    </row>
    <row r="616" ht="15.75" customHeight="1">
      <c r="A616" s="3"/>
      <c r="B616" s="3"/>
      <c r="C616" s="3"/>
      <c r="D616" s="3"/>
      <c r="E616" s="3"/>
      <c r="F616" s="3"/>
    </row>
    <row r="617" ht="15.75" customHeight="1">
      <c r="A617" s="3"/>
      <c r="B617" s="3"/>
      <c r="C617" s="3"/>
      <c r="D617" s="3"/>
      <c r="E617" s="3"/>
      <c r="F617" s="3"/>
    </row>
    <row r="618" ht="15.75" customHeight="1">
      <c r="A618" s="3"/>
      <c r="B618" s="3"/>
      <c r="C618" s="3"/>
      <c r="D618" s="3"/>
      <c r="E618" s="3"/>
      <c r="F618" s="3"/>
    </row>
    <row r="619" ht="15.75" customHeight="1">
      <c r="A619" s="3"/>
      <c r="B619" s="3"/>
      <c r="C619" s="3"/>
      <c r="D619" s="3"/>
      <c r="E619" s="3"/>
      <c r="F619" s="3"/>
    </row>
    <row r="620" ht="15.75" customHeight="1">
      <c r="A620" s="3"/>
      <c r="B620" s="3"/>
      <c r="C620" s="3"/>
      <c r="D620" s="3"/>
      <c r="E620" s="3"/>
      <c r="F620" s="3"/>
    </row>
    <row r="621" ht="15.75" customHeight="1">
      <c r="A621" s="3"/>
      <c r="B621" s="3"/>
      <c r="C621" s="3"/>
      <c r="D621" s="3"/>
      <c r="E621" s="3"/>
      <c r="F621" s="3"/>
    </row>
    <row r="622" ht="15.75" customHeight="1">
      <c r="A622" s="3"/>
      <c r="B622" s="3"/>
      <c r="C622" s="3"/>
      <c r="D622" s="3"/>
      <c r="E622" s="3"/>
      <c r="F622" s="3"/>
    </row>
    <row r="623" ht="15.75" customHeight="1">
      <c r="A623" s="3"/>
      <c r="B623" s="3"/>
      <c r="C623" s="3"/>
      <c r="D623" s="3"/>
      <c r="E623" s="3"/>
      <c r="F623" s="3"/>
    </row>
    <row r="624" ht="15.75" customHeight="1">
      <c r="A624" s="3"/>
      <c r="B624" s="3"/>
      <c r="C624" s="3"/>
      <c r="D624" s="3"/>
      <c r="E624" s="3"/>
      <c r="F624" s="3"/>
    </row>
    <row r="625" ht="15.75" customHeight="1">
      <c r="A625" s="3"/>
      <c r="B625" s="3"/>
      <c r="C625" s="3"/>
      <c r="D625" s="3"/>
      <c r="E625" s="3"/>
      <c r="F625" s="3"/>
    </row>
    <row r="626" ht="15.75" customHeight="1">
      <c r="A626" s="3"/>
      <c r="B626" s="3"/>
      <c r="C626" s="3"/>
      <c r="D626" s="3"/>
      <c r="E626" s="3"/>
      <c r="F626" s="3"/>
    </row>
    <row r="627" ht="15.75" customHeight="1">
      <c r="A627" s="3"/>
      <c r="B627" s="3"/>
      <c r="C627" s="3"/>
      <c r="D627" s="3"/>
      <c r="E627" s="3"/>
      <c r="F627" s="3"/>
    </row>
    <row r="628" ht="15.75" customHeight="1">
      <c r="A628" s="3"/>
      <c r="B628" s="3"/>
      <c r="C628" s="3"/>
      <c r="D628" s="3"/>
      <c r="E628" s="3"/>
      <c r="F628" s="3"/>
    </row>
    <row r="629" ht="15.75" customHeight="1">
      <c r="A629" s="3"/>
      <c r="B629" s="3"/>
      <c r="C629" s="3"/>
      <c r="D629" s="3"/>
      <c r="E629" s="3"/>
      <c r="F629" s="3"/>
    </row>
    <row r="630" ht="15.75" customHeight="1">
      <c r="A630" s="3"/>
      <c r="B630" s="3"/>
      <c r="C630" s="3"/>
      <c r="D630" s="3"/>
      <c r="E630" s="3"/>
      <c r="F630" s="3"/>
    </row>
    <row r="631" ht="15.75" customHeight="1">
      <c r="A631" s="3"/>
      <c r="B631" s="3"/>
      <c r="C631" s="3"/>
      <c r="D631" s="3"/>
      <c r="E631" s="3"/>
      <c r="F631" s="3"/>
    </row>
    <row r="632" ht="15.75" customHeight="1">
      <c r="A632" s="3"/>
      <c r="B632" s="3"/>
      <c r="C632" s="3"/>
      <c r="D632" s="3"/>
      <c r="E632" s="3"/>
      <c r="F632" s="3"/>
    </row>
    <row r="633" ht="15.75" customHeight="1">
      <c r="A633" s="3"/>
      <c r="B633" s="3"/>
      <c r="C633" s="3"/>
      <c r="D633" s="3"/>
      <c r="E633" s="3"/>
      <c r="F633" s="3"/>
    </row>
    <row r="634" ht="15.75" customHeight="1">
      <c r="A634" s="3"/>
      <c r="B634" s="3"/>
      <c r="C634" s="3"/>
      <c r="D634" s="3"/>
      <c r="E634" s="3"/>
      <c r="F634" s="3"/>
    </row>
    <row r="635" ht="15.75" customHeight="1">
      <c r="A635" s="3"/>
      <c r="B635" s="3"/>
      <c r="C635" s="3"/>
      <c r="D635" s="3"/>
      <c r="E635" s="3"/>
      <c r="F635" s="3"/>
    </row>
    <row r="636" ht="15.75" customHeight="1">
      <c r="A636" s="3"/>
      <c r="B636" s="3"/>
      <c r="C636" s="3"/>
      <c r="D636" s="3"/>
      <c r="E636" s="3"/>
      <c r="F636" s="3"/>
    </row>
    <row r="637" ht="15.75" customHeight="1">
      <c r="A637" s="3"/>
      <c r="B637" s="3"/>
      <c r="C637" s="3"/>
      <c r="D637" s="3"/>
      <c r="E637" s="3"/>
      <c r="F637" s="3"/>
    </row>
    <row r="638" ht="15.75" customHeight="1">
      <c r="A638" s="3"/>
      <c r="B638" s="3"/>
      <c r="C638" s="3"/>
      <c r="D638" s="3"/>
      <c r="E638" s="3"/>
      <c r="F638" s="3"/>
    </row>
    <row r="639" ht="15.75" customHeight="1">
      <c r="A639" s="3"/>
      <c r="B639" s="3"/>
      <c r="C639" s="3"/>
      <c r="D639" s="3"/>
      <c r="E639" s="3"/>
      <c r="F639" s="3"/>
    </row>
    <row r="640" ht="15.75" customHeight="1">
      <c r="A640" s="3"/>
      <c r="B640" s="3"/>
      <c r="C640" s="3"/>
      <c r="D640" s="3"/>
      <c r="E640" s="3"/>
      <c r="F640" s="3"/>
    </row>
    <row r="641" ht="15.75" customHeight="1">
      <c r="A641" s="3"/>
      <c r="B641" s="3"/>
      <c r="C641" s="3"/>
      <c r="D641" s="3"/>
      <c r="E641" s="3"/>
      <c r="F641" s="3"/>
    </row>
    <row r="642" ht="15.75" customHeight="1">
      <c r="A642" s="3"/>
      <c r="B642" s="3"/>
      <c r="C642" s="3"/>
      <c r="D642" s="3"/>
      <c r="E642" s="3"/>
      <c r="F642" s="3"/>
    </row>
    <row r="643" ht="15.75" customHeight="1">
      <c r="A643" s="3"/>
      <c r="B643" s="3"/>
      <c r="C643" s="3"/>
      <c r="D643" s="3"/>
      <c r="E643" s="3"/>
      <c r="F643" s="3"/>
    </row>
    <row r="644" ht="15.75" customHeight="1">
      <c r="A644" s="3"/>
      <c r="B644" s="3"/>
      <c r="C644" s="3"/>
      <c r="D644" s="3"/>
      <c r="E644" s="3"/>
      <c r="F644" s="3"/>
    </row>
    <row r="645" ht="15.75" customHeight="1">
      <c r="A645" s="3"/>
      <c r="B645" s="3"/>
      <c r="C645" s="3"/>
      <c r="D645" s="3"/>
      <c r="E645" s="3"/>
      <c r="F645" s="3"/>
    </row>
    <row r="646" ht="15.75" customHeight="1">
      <c r="A646" s="3"/>
      <c r="B646" s="3"/>
      <c r="C646" s="3"/>
      <c r="D646" s="3"/>
      <c r="E646" s="3"/>
      <c r="F646" s="3"/>
    </row>
    <row r="647" ht="15.75" customHeight="1">
      <c r="A647" s="3"/>
      <c r="B647" s="3"/>
      <c r="C647" s="3"/>
      <c r="D647" s="3"/>
      <c r="E647" s="3"/>
      <c r="F647" s="3"/>
    </row>
    <row r="648" ht="15.75" customHeight="1">
      <c r="A648" s="3"/>
      <c r="B648" s="3"/>
      <c r="C648" s="3"/>
      <c r="D648" s="3"/>
      <c r="E648" s="3"/>
      <c r="F648" s="3"/>
    </row>
    <row r="649" ht="15.75" customHeight="1">
      <c r="A649" s="3"/>
      <c r="B649" s="3"/>
      <c r="C649" s="3"/>
      <c r="D649" s="3"/>
      <c r="E649" s="3"/>
      <c r="F649" s="3"/>
    </row>
    <row r="650" ht="15.75" customHeight="1">
      <c r="A650" s="3"/>
      <c r="B650" s="3"/>
      <c r="C650" s="3"/>
      <c r="D650" s="3"/>
      <c r="E650" s="3"/>
      <c r="F650" s="3"/>
    </row>
    <row r="651" ht="15.75" customHeight="1">
      <c r="A651" s="3"/>
      <c r="B651" s="3"/>
      <c r="C651" s="3"/>
      <c r="D651" s="3"/>
      <c r="E651" s="3"/>
      <c r="F651" s="3"/>
    </row>
    <row r="652" ht="15.75" customHeight="1">
      <c r="A652" s="3"/>
      <c r="B652" s="3"/>
      <c r="C652" s="3"/>
      <c r="D652" s="3"/>
      <c r="E652" s="3"/>
      <c r="F652" s="3"/>
    </row>
    <row r="653" ht="15.75" customHeight="1">
      <c r="A653" s="3"/>
      <c r="B653" s="3"/>
      <c r="C653" s="3"/>
      <c r="D653" s="3"/>
      <c r="E653" s="3"/>
      <c r="F653" s="3"/>
    </row>
    <row r="654" ht="15.75" customHeight="1">
      <c r="A654" s="3"/>
      <c r="B654" s="3"/>
      <c r="C654" s="3"/>
      <c r="D654" s="3"/>
      <c r="E654" s="3"/>
      <c r="F654" s="3"/>
    </row>
    <row r="655" ht="15.75" customHeight="1">
      <c r="A655" s="3"/>
      <c r="B655" s="3"/>
      <c r="C655" s="3"/>
      <c r="D655" s="3"/>
      <c r="E655" s="3"/>
      <c r="F655" s="3"/>
    </row>
    <row r="656" ht="15.75" customHeight="1">
      <c r="A656" s="3"/>
      <c r="B656" s="3"/>
      <c r="C656" s="3"/>
      <c r="D656" s="3"/>
      <c r="E656" s="3"/>
      <c r="F656" s="3"/>
    </row>
    <row r="657" ht="15.75" customHeight="1">
      <c r="A657" s="3"/>
      <c r="B657" s="3"/>
      <c r="C657" s="3"/>
      <c r="D657" s="3"/>
      <c r="E657" s="3"/>
      <c r="F657" s="3"/>
    </row>
    <row r="658" ht="15.75" customHeight="1">
      <c r="A658" s="3"/>
      <c r="B658" s="3"/>
      <c r="C658" s="3"/>
      <c r="D658" s="3"/>
      <c r="E658" s="3"/>
      <c r="F658" s="3"/>
    </row>
    <row r="659" ht="15.75" customHeight="1">
      <c r="A659" s="3"/>
      <c r="B659" s="3"/>
      <c r="C659" s="3"/>
      <c r="D659" s="3"/>
      <c r="E659" s="3"/>
      <c r="F659" s="3"/>
    </row>
    <row r="660" ht="15.75" customHeight="1">
      <c r="A660" s="3"/>
      <c r="B660" s="3"/>
      <c r="C660" s="3"/>
      <c r="D660" s="3"/>
      <c r="E660" s="3"/>
      <c r="F660" s="3"/>
    </row>
    <row r="661" ht="15.75" customHeight="1">
      <c r="A661" s="3"/>
      <c r="B661" s="3"/>
      <c r="C661" s="3"/>
      <c r="D661" s="3"/>
      <c r="E661" s="3"/>
      <c r="F661" s="3"/>
    </row>
    <row r="662" ht="15.75" customHeight="1">
      <c r="A662" s="3"/>
      <c r="B662" s="3"/>
      <c r="C662" s="3"/>
      <c r="D662" s="3"/>
      <c r="E662" s="3"/>
      <c r="F662" s="3"/>
    </row>
    <row r="663" ht="15.75" customHeight="1">
      <c r="A663" s="3"/>
      <c r="B663" s="3"/>
      <c r="C663" s="3"/>
      <c r="D663" s="3"/>
      <c r="E663" s="3"/>
      <c r="F663" s="3"/>
    </row>
    <row r="664" ht="15.75" customHeight="1">
      <c r="A664" s="3"/>
      <c r="B664" s="3"/>
      <c r="C664" s="3"/>
      <c r="D664" s="3"/>
      <c r="E664" s="3"/>
      <c r="F664" s="3"/>
    </row>
    <row r="665" ht="15.75" customHeight="1">
      <c r="A665" s="3"/>
      <c r="B665" s="3"/>
      <c r="C665" s="3"/>
      <c r="D665" s="3"/>
      <c r="E665" s="3"/>
      <c r="F665" s="3"/>
    </row>
    <row r="666" ht="15.75" customHeight="1">
      <c r="A666" s="3"/>
      <c r="B666" s="3"/>
      <c r="C666" s="3"/>
      <c r="D666" s="3"/>
      <c r="E666" s="3"/>
      <c r="F666" s="3"/>
    </row>
    <row r="667" ht="15.75" customHeight="1">
      <c r="A667" s="3"/>
      <c r="B667" s="3"/>
      <c r="C667" s="3"/>
      <c r="D667" s="3"/>
      <c r="E667" s="3"/>
      <c r="F667" s="3"/>
    </row>
    <row r="668" ht="15.75" customHeight="1">
      <c r="A668" s="3"/>
      <c r="B668" s="3"/>
      <c r="C668" s="3"/>
      <c r="D668" s="3"/>
      <c r="E668" s="3"/>
      <c r="F668" s="3"/>
    </row>
    <row r="669" ht="15.75" customHeight="1">
      <c r="A669" s="3"/>
      <c r="B669" s="3"/>
      <c r="C669" s="3"/>
      <c r="D669" s="3"/>
      <c r="E669" s="3"/>
      <c r="F669" s="3"/>
    </row>
    <row r="670" ht="15.75" customHeight="1">
      <c r="A670" s="3"/>
      <c r="B670" s="3"/>
      <c r="C670" s="3"/>
      <c r="D670" s="3"/>
      <c r="E670" s="3"/>
      <c r="F670" s="3"/>
    </row>
    <row r="671" ht="15.75" customHeight="1">
      <c r="A671" s="3"/>
      <c r="B671" s="3"/>
      <c r="C671" s="3"/>
      <c r="D671" s="3"/>
      <c r="E671" s="3"/>
      <c r="F671" s="3"/>
    </row>
    <row r="672" ht="15.75" customHeight="1">
      <c r="A672" s="3"/>
      <c r="B672" s="3"/>
      <c r="C672" s="3"/>
      <c r="D672" s="3"/>
      <c r="E672" s="3"/>
      <c r="F672" s="3"/>
    </row>
    <row r="673" ht="15.75" customHeight="1">
      <c r="A673" s="3"/>
      <c r="B673" s="3"/>
      <c r="C673" s="3"/>
      <c r="D673" s="3"/>
      <c r="E673" s="3"/>
      <c r="F673" s="3"/>
    </row>
    <row r="674" ht="15.75" customHeight="1">
      <c r="A674" s="3"/>
      <c r="B674" s="3"/>
      <c r="C674" s="3"/>
      <c r="D674" s="3"/>
      <c r="E674" s="3"/>
      <c r="F674" s="3"/>
    </row>
    <row r="675" ht="15.75" customHeight="1">
      <c r="A675" s="3"/>
      <c r="B675" s="3"/>
      <c r="C675" s="3"/>
      <c r="D675" s="3"/>
      <c r="E675" s="3"/>
      <c r="F675" s="3"/>
    </row>
    <row r="676" ht="15.75" customHeight="1">
      <c r="A676" s="3"/>
      <c r="B676" s="3"/>
      <c r="C676" s="3"/>
      <c r="D676" s="3"/>
      <c r="E676" s="3"/>
      <c r="F676" s="3"/>
    </row>
    <row r="677" ht="15.75" customHeight="1">
      <c r="A677" s="3"/>
      <c r="B677" s="3"/>
      <c r="C677" s="3"/>
      <c r="D677" s="3"/>
      <c r="E677" s="3"/>
      <c r="F677" s="3"/>
    </row>
    <row r="678" ht="15.75" customHeight="1">
      <c r="A678" s="3"/>
      <c r="B678" s="3"/>
      <c r="C678" s="3"/>
      <c r="D678" s="3"/>
      <c r="E678" s="3"/>
      <c r="F678" s="3"/>
    </row>
    <row r="679" ht="15.75" customHeight="1">
      <c r="A679" s="3"/>
      <c r="B679" s="3"/>
      <c r="C679" s="3"/>
      <c r="D679" s="3"/>
      <c r="E679" s="3"/>
      <c r="F679" s="3"/>
    </row>
    <row r="680" ht="15.75" customHeight="1">
      <c r="A680" s="3"/>
      <c r="B680" s="3"/>
      <c r="C680" s="3"/>
      <c r="D680" s="3"/>
      <c r="E680" s="3"/>
      <c r="F680" s="3"/>
    </row>
    <row r="681" ht="15.75" customHeight="1">
      <c r="A681" s="3"/>
      <c r="B681" s="3"/>
      <c r="C681" s="3"/>
      <c r="D681" s="3"/>
      <c r="E681" s="3"/>
      <c r="F681" s="3"/>
    </row>
    <row r="682" ht="15.75" customHeight="1">
      <c r="A682" s="3"/>
      <c r="B682" s="3"/>
      <c r="C682" s="3"/>
      <c r="D682" s="3"/>
      <c r="E682" s="3"/>
      <c r="F682" s="3"/>
    </row>
    <row r="683" ht="15.75" customHeight="1">
      <c r="A683" s="3"/>
      <c r="B683" s="3"/>
      <c r="C683" s="3"/>
      <c r="D683" s="3"/>
      <c r="E683" s="3"/>
      <c r="F683" s="3"/>
    </row>
    <row r="684" ht="15.75" customHeight="1">
      <c r="A684" s="3"/>
      <c r="B684" s="3"/>
      <c r="C684" s="3"/>
      <c r="D684" s="3"/>
      <c r="E684" s="3"/>
      <c r="F684" s="3"/>
    </row>
    <row r="685" ht="15.75" customHeight="1">
      <c r="A685" s="3"/>
      <c r="B685" s="3"/>
      <c r="C685" s="3"/>
      <c r="D685" s="3"/>
      <c r="E685" s="3"/>
      <c r="F685" s="3"/>
    </row>
    <row r="686" ht="15.75" customHeight="1">
      <c r="A686" s="3"/>
      <c r="B686" s="3"/>
      <c r="C686" s="3"/>
      <c r="D686" s="3"/>
      <c r="E686" s="3"/>
      <c r="F686" s="3"/>
    </row>
    <row r="687" ht="15.75" customHeight="1">
      <c r="A687" s="3"/>
      <c r="B687" s="3"/>
      <c r="C687" s="3"/>
      <c r="D687" s="3"/>
      <c r="E687" s="3"/>
      <c r="F687" s="3"/>
    </row>
    <row r="688" ht="15.75" customHeight="1">
      <c r="A688" s="3"/>
      <c r="B688" s="3"/>
      <c r="C688" s="3"/>
      <c r="D688" s="3"/>
      <c r="E688" s="3"/>
      <c r="F688" s="3"/>
    </row>
    <row r="689" ht="15.75" customHeight="1">
      <c r="A689" s="3"/>
      <c r="B689" s="3"/>
      <c r="C689" s="3"/>
      <c r="D689" s="3"/>
      <c r="E689" s="3"/>
      <c r="F689" s="3"/>
    </row>
    <row r="690" ht="15.75" customHeight="1">
      <c r="A690" s="3"/>
      <c r="B690" s="3"/>
      <c r="C690" s="3"/>
      <c r="D690" s="3"/>
      <c r="E690" s="3"/>
      <c r="F690" s="3"/>
    </row>
    <row r="691" ht="15.75" customHeight="1">
      <c r="A691" s="3"/>
      <c r="B691" s="3"/>
      <c r="C691" s="3"/>
      <c r="D691" s="3"/>
      <c r="E691" s="3"/>
      <c r="F691" s="3"/>
    </row>
    <row r="692" ht="15.75" customHeight="1">
      <c r="A692" s="3"/>
      <c r="B692" s="3"/>
      <c r="C692" s="3"/>
      <c r="D692" s="3"/>
      <c r="E692" s="3"/>
      <c r="F692" s="3"/>
    </row>
    <row r="693" ht="15.75" customHeight="1">
      <c r="A693" s="3"/>
      <c r="B693" s="3"/>
      <c r="C693" s="3"/>
      <c r="D693" s="3"/>
      <c r="E693" s="3"/>
      <c r="F693" s="3"/>
    </row>
    <row r="694" ht="15.75" customHeight="1">
      <c r="A694" s="3"/>
      <c r="B694" s="3"/>
      <c r="C694" s="3"/>
      <c r="D694" s="3"/>
      <c r="E694" s="3"/>
      <c r="F694" s="3"/>
    </row>
    <row r="695" ht="15.75" customHeight="1">
      <c r="A695" s="3"/>
      <c r="B695" s="3"/>
      <c r="C695" s="3"/>
      <c r="D695" s="3"/>
      <c r="E695" s="3"/>
      <c r="F695" s="3"/>
    </row>
    <row r="696" ht="15.75" customHeight="1">
      <c r="A696" s="3"/>
      <c r="B696" s="3"/>
      <c r="C696" s="3"/>
      <c r="D696" s="3"/>
      <c r="E696" s="3"/>
      <c r="F696" s="3"/>
    </row>
    <row r="697" ht="15.75" customHeight="1">
      <c r="A697" s="3"/>
      <c r="B697" s="3"/>
      <c r="C697" s="3"/>
      <c r="D697" s="3"/>
      <c r="E697" s="3"/>
      <c r="F697" s="3"/>
    </row>
    <row r="698" ht="15.75" customHeight="1">
      <c r="A698" s="3"/>
      <c r="B698" s="3"/>
      <c r="C698" s="3"/>
      <c r="D698" s="3"/>
      <c r="E698" s="3"/>
      <c r="F698" s="3"/>
    </row>
    <row r="699" ht="15.75" customHeight="1">
      <c r="A699" s="3"/>
      <c r="B699" s="3"/>
      <c r="C699" s="3"/>
      <c r="D699" s="3"/>
      <c r="E699" s="3"/>
      <c r="F699" s="3"/>
    </row>
    <row r="700" ht="15.75" customHeight="1">
      <c r="A700" s="3"/>
      <c r="B700" s="3"/>
      <c r="C700" s="3"/>
      <c r="D700" s="3"/>
      <c r="E700" s="3"/>
      <c r="F700" s="3"/>
    </row>
    <row r="701" ht="15.75" customHeight="1">
      <c r="A701" s="3"/>
      <c r="B701" s="3"/>
      <c r="C701" s="3"/>
      <c r="D701" s="3"/>
      <c r="E701" s="3"/>
      <c r="F701" s="3"/>
    </row>
    <row r="702" ht="15.75" customHeight="1">
      <c r="A702" s="3"/>
      <c r="B702" s="3"/>
      <c r="C702" s="3"/>
      <c r="D702" s="3"/>
      <c r="E702" s="3"/>
      <c r="F702" s="3"/>
    </row>
    <row r="703" ht="15.75" customHeight="1">
      <c r="A703" s="3"/>
      <c r="B703" s="3"/>
      <c r="C703" s="3"/>
      <c r="D703" s="3"/>
      <c r="E703" s="3"/>
      <c r="F703" s="3"/>
    </row>
    <row r="704" ht="15.75" customHeight="1">
      <c r="A704" s="3"/>
      <c r="B704" s="3"/>
      <c r="C704" s="3"/>
      <c r="D704" s="3"/>
      <c r="E704" s="3"/>
      <c r="F704" s="3"/>
    </row>
    <row r="705" ht="15.75" customHeight="1">
      <c r="A705" s="3"/>
      <c r="B705" s="3"/>
      <c r="C705" s="3"/>
      <c r="D705" s="3"/>
      <c r="E705" s="3"/>
      <c r="F705" s="3"/>
    </row>
    <row r="706" ht="15.75" customHeight="1">
      <c r="A706" s="3"/>
      <c r="B706" s="3"/>
      <c r="C706" s="3"/>
      <c r="D706" s="3"/>
      <c r="E706" s="3"/>
      <c r="F706" s="3"/>
    </row>
    <row r="707" ht="15.75" customHeight="1">
      <c r="A707" s="3"/>
      <c r="B707" s="3"/>
      <c r="C707" s="3"/>
      <c r="D707" s="3"/>
      <c r="E707" s="3"/>
      <c r="F707" s="3"/>
    </row>
    <row r="708" ht="15.75" customHeight="1">
      <c r="A708" s="3"/>
      <c r="B708" s="3"/>
      <c r="C708" s="3"/>
      <c r="D708" s="3"/>
      <c r="E708" s="3"/>
      <c r="F708" s="3"/>
    </row>
    <row r="709" ht="15.75" customHeight="1">
      <c r="A709" s="3"/>
      <c r="B709" s="3"/>
      <c r="C709" s="3"/>
      <c r="D709" s="3"/>
      <c r="E709" s="3"/>
      <c r="F709" s="3"/>
    </row>
    <row r="710" ht="15.75" customHeight="1">
      <c r="A710" s="3"/>
      <c r="B710" s="3"/>
      <c r="C710" s="3"/>
      <c r="D710" s="3"/>
      <c r="E710" s="3"/>
      <c r="F710" s="3"/>
    </row>
    <row r="711" ht="15.75" customHeight="1">
      <c r="A711" s="3"/>
      <c r="B711" s="3"/>
      <c r="C711" s="3"/>
      <c r="D711" s="3"/>
      <c r="E711" s="3"/>
      <c r="F711" s="3"/>
    </row>
    <row r="712" ht="15.75" customHeight="1">
      <c r="A712" s="3"/>
      <c r="B712" s="3"/>
      <c r="C712" s="3"/>
      <c r="D712" s="3"/>
      <c r="E712" s="3"/>
      <c r="F712" s="3"/>
    </row>
    <row r="713" ht="15.75" customHeight="1">
      <c r="A713" s="3"/>
      <c r="B713" s="3"/>
      <c r="C713" s="3"/>
      <c r="D713" s="3"/>
      <c r="E713" s="3"/>
      <c r="F713" s="3"/>
    </row>
    <row r="714" ht="15.75" customHeight="1">
      <c r="A714" s="3"/>
      <c r="B714" s="3"/>
      <c r="C714" s="3"/>
      <c r="D714" s="3"/>
      <c r="E714" s="3"/>
      <c r="F714" s="3"/>
    </row>
    <row r="715" ht="15.75" customHeight="1">
      <c r="A715" s="3"/>
      <c r="B715" s="3"/>
      <c r="C715" s="3"/>
      <c r="D715" s="3"/>
      <c r="E715" s="3"/>
      <c r="F715" s="3"/>
    </row>
    <row r="716" ht="15.75" customHeight="1">
      <c r="A716" s="3"/>
      <c r="B716" s="3"/>
      <c r="C716" s="3"/>
      <c r="D716" s="3"/>
      <c r="E716" s="3"/>
      <c r="F716" s="3"/>
    </row>
    <row r="717" ht="15.75" customHeight="1">
      <c r="A717" s="3"/>
      <c r="B717" s="3"/>
      <c r="C717" s="3"/>
      <c r="D717" s="3"/>
      <c r="E717" s="3"/>
      <c r="F717" s="3"/>
    </row>
    <row r="718" ht="15.75" customHeight="1">
      <c r="A718" s="3"/>
      <c r="B718" s="3"/>
      <c r="C718" s="3"/>
      <c r="D718" s="3"/>
      <c r="E718" s="3"/>
      <c r="F718" s="3"/>
    </row>
    <row r="719" ht="15.75" customHeight="1">
      <c r="A719" s="3"/>
      <c r="B719" s="3"/>
      <c r="C719" s="3"/>
      <c r="D719" s="3"/>
      <c r="E719" s="3"/>
      <c r="F719" s="3"/>
    </row>
    <row r="720" ht="15.75" customHeight="1">
      <c r="A720" s="3"/>
      <c r="B720" s="3"/>
      <c r="C720" s="3"/>
      <c r="D720" s="3"/>
      <c r="E720" s="3"/>
      <c r="F720" s="3"/>
    </row>
    <row r="721" ht="15.75" customHeight="1">
      <c r="A721" s="3"/>
      <c r="B721" s="3"/>
      <c r="C721" s="3"/>
      <c r="D721" s="3"/>
      <c r="E721" s="3"/>
      <c r="F721" s="3"/>
    </row>
    <row r="722" ht="15.75" customHeight="1">
      <c r="A722" s="3"/>
      <c r="B722" s="3"/>
      <c r="C722" s="3"/>
      <c r="D722" s="3"/>
      <c r="E722" s="3"/>
      <c r="F722" s="3"/>
    </row>
    <row r="723" ht="15.75" customHeight="1">
      <c r="A723" s="3"/>
      <c r="B723" s="3"/>
      <c r="C723" s="3"/>
      <c r="D723" s="3"/>
      <c r="E723" s="3"/>
      <c r="F723" s="3"/>
    </row>
    <row r="724" ht="15.75" customHeight="1">
      <c r="A724" s="3"/>
      <c r="B724" s="3"/>
      <c r="C724" s="3"/>
      <c r="D724" s="3"/>
      <c r="E724" s="3"/>
      <c r="F724" s="3"/>
    </row>
    <row r="725" ht="15.75" customHeight="1">
      <c r="A725" s="3"/>
      <c r="B725" s="3"/>
      <c r="C725" s="3"/>
      <c r="D725" s="3"/>
      <c r="E725" s="3"/>
      <c r="F725" s="3"/>
    </row>
    <row r="726" ht="15.75" customHeight="1">
      <c r="A726" s="3"/>
      <c r="B726" s="3"/>
      <c r="C726" s="3"/>
      <c r="D726" s="3"/>
      <c r="E726" s="3"/>
      <c r="F726" s="3"/>
    </row>
    <row r="727" ht="15.75" customHeight="1">
      <c r="A727" s="3"/>
      <c r="B727" s="3"/>
      <c r="C727" s="3"/>
      <c r="D727" s="3"/>
      <c r="E727" s="3"/>
      <c r="F727" s="3"/>
    </row>
    <row r="728" ht="15.75" customHeight="1">
      <c r="A728" s="3"/>
      <c r="B728" s="3"/>
      <c r="C728" s="3"/>
      <c r="D728" s="3"/>
      <c r="E728" s="3"/>
      <c r="F728" s="3"/>
    </row>
    <row r="729" ht="15.75" customHeight="1">
      <c r="A729" s="3"/>
      <c r="B729" s="3"/>
      <c r="C729" s="3"/>
      <c r="D729" s="3"/>
      <c r="E729" s="3"/>
      <c r="F729" s="3"/>
    </row>
    <row r="730" ht="15.75" customHeight="1">
      <c r="A730" s="3"/>
      <c r="B730" s="3"/>
      <c r="C730" s="3"/>
      <c r="D730" s="3"/>
      <c r="E730" s="3"/>
      <c r="F730" s="3"/>
    </row>
    <row r="731" ht="15.75" customHeight="1">
      <c r="A731" s="3"/>
      <c r="B731" s="3"/>
      <c r="C731" s="3"/>
      <c r="D731" s="3"/>
      <c r="E731" s="3"/>
      <c r="F731" s="3"/>
    </row>
    <row r="732" ht="15.75" customHeight="1">
      <c r="A732" s="3"/>
      <c r="B732" s="3"/>
      <c r="C732" s="3"/>
      <c r="D732" s="3"/>
      <c r="E732" s="3"/>
      <c r="F732" s="3"/>
    </row>
    <row r="733" ht="15.75" customHeight="1">
      <c r="A733" s="3"/>
      <c r="B733" s="3"/>
      <c r="C733" s="3"/>
      <c r="D733" s="3"/>
      <c r="E733" s="3"/>
      <c r="F733" s="3"/>
    </row>
    <row r="734" ht="15.75" customHeight="1">
      <c r="A734" s="3"/>
      <c r="B734" s="3"/>
      <c r="C734" s="3"/>
      <c r="D734" s="3"/>
      <c r="E734" s="3"/>
      <c r="F734" s="3"/>
    </row>
    <row r="735" ht="15.75" customHeight="1">
      <c r="A735" s="3"/>
      <c r="B735" s="3"/>
      <c r="C735" s="3"/>
      <c r="D735" s="3"/>
      <c r="E735" s="3"/>
      <c r="F735" s="3"/>
    </row>
    <row r="736" ht="15.75" customHeight="1">
      <c r="A736" s="3"/>
      <c r="B736" s="3"/>
      <c r="C736" s="3"/>
      <c r="D736" s="3"/>
      <c r="E736" s="3"/>
      <c r="F736" s="3"/>
    </row>
    <row r="737" ht="15.75" customHeight="1">
      <c r="A737" s="3"/>
      <c r="B737" s="3"/>
      <c r="C737" s="3"/>
      <c r="D737" s="3"/>
      <c r="E737" s="3"/>
      <c r="F737" s="3"/>
    </row>
    <row r="738" ht="15.75" customHeight="1">
      <c r="A738" s="3"/>
      <c r="B738" s="3"/>
      <c r="C738" s="3"/>
      <c r="D738" s="3"/>
      <c r="E738" s="3"/>
      <c r="F738" s="3"/>
    </row>
    <row r="739" ht="15.75" customHeight="1">
      <c r="A739" s="3"/>
      <c r="B739" s="3"/>
      <c r="C739" s="3"/>
      <c r="D739" s="3"/>
      <c r="E739" s="3"/>
      <c r="F739" s="3"/>
    </row>
    <row r="740" ht="15.75" customHeight="1">
      <c r="A740" s="3"/>
      <c r="B740" s="3"/>
      <c r="C740" s="3"/>
      <c r="D740" s="3"/>
      <c r="E740" s="3"/>
      <c r="F740" s="3"/>
    </row>
    <row r="741" ht="15.75" customHeight="1">
      <c r="A741" s="3"/>
      <c r="B741" s="3"/>
      <c r="C741" s="3"/>
      <c r="D741" s="3"/>
      <c r="E741" s="3"/>
      <c r="F741" s="3"/>
    </row>
    <row r="742" ht="15.75" customHeight="1">
      <c r="A742" s="3"/>
      <c r="B742" s="3"/>
      <c r="C742" s="3"/>
      <c r="D742" s="3"/>
      <c r="E742" s="3"/>
      <c r="F742" s="3"/>
    </row>
    <row r="743" ht="15.75" customHeight="1">
      <c r="A743" s="3"/>
      <c r="B743" s="3"/>
      <c r="C743" s="3"/>
      <c r="D743" s="3"/>
      <c r="E743" s="3"/>
      <c r="F743" s="3"/>
    </row>
    <row r="744" ht="15.75" customHeight="1">
      <c r="A744" s="3"/>
      <c r="B744" s="3"/>
      <c r="C744" s="3"/>
      <c r="D744" s="3"/>
      <c r="E744" s="3"/>
      <c r="F744" s="3"/>
    </row>
    <row r="745" ht="15.75" customHeight="1">
      <c r="A745" s="3"/>
      <c r="B745" s="3"/>
      <c r="C745" s="3"/>
      <c r="D745" s="3"/>
      <c r="E745" s="3"/>
      <c r="F745" s="3"/>
    </row>
    <row r="746" ht="15.75" customHeight="1">
      <c r="A746" s="3"/>
      <c r="B746" s="3"/>
      <c r="C746" s="3"/>
      <c r="D746" s="3"/>
      <c r="E746" s="3"/>
      <c r="F746" s="3"/>
    </row>
    <row r="747" ht="15.75" customHeight="1">
      <c r="A747" s="3"/>
      <c r="B747" s="3"/>
      <c r="C747" s="3"/>
      <c r="D747" s="3"/>
      <c r="E747" s="3"/>
      <c r="F747" s="3"/>
    </row>
    <row r="748" ht="15.75" customHeight="1">
      <c r="A748" s="3"/>
      <c r="B748" s="3"/>
      <c r="C748" s="3"/>
      <c r="D748" s="3"/>
      <c r="E748" s="3"/>
      <c r="F748" s="3"/>
    </row>
    <row r="749" ht="15.75" customHeight="1">
      <c r="A749" s="3"/>
      <c r="B749" s="3"/>
      <c r="C749" s="3"/>
      <c r="D749" s="3"/>
      <c r="E749" s="3"/>
      <c r="F749" s="3"/>
    </row>
    <row r="750" ht="15.75" customHeight="1">
      <c r="A750" s="3"/>
      <c r="B750" s="3"/>
      <c r="C750" s="3"/>
      <c r="D750" s="3"/>
      <c r="E750" s="3"/>
      <c r="F750" s="3"/>
    </row>
    <row r="751" ht="15.75" customHeight="1">
      <c r="A751" s="3"/>
      <c r="B751" s="3"/>
      <c r="C751" s="3"/>
      <c r="D751" s="3"/>
      <c r="E751" s="3"/>
      <c r="F751" s="3"/>
    </row>
    <row r="752" ht="15.75" customHeight="1">
      <c r="A752" s="3"/>
      <c r="B752" s="3"/>
      <c r="C752" s="3"/>
      <c r="D752" s="3"/>
      <c r="E752" s="3"/>
      <c r="F752" s="3"/>
    </row>
    <row r="753" ht="15.75" customHeight="1">
      <c r="A753" s="3"/>
      <c r="B753" s="3"/>
      <c r="C753" s="3"/>
      <c r="D753" s="3"/>
      <c r="E753" s="3"/>
      <c r="F753" s="3"/>
    </row>
    <row r="754" ht="15.75" customHeight="1">
      <c r="A754" s="3"/>
      <c r="B754" s="3"/>
      <c r="C754" s="3"/>
      <c r="D754" s="3"/>
      <c r="E754" s="3"/>
      <c r="F754" s="3"/>
    </row>
    <row r="755" ht="15.75" customHeight="1">
      <c r="A755" s="3"/>
      <c r="B755" s="3"/>
      <c r="C755" s="3"/>
      <c r="D755" s="3"/>
      <c r="E755" s="3"/>
      <c r="F755" s="3"/>
    </row>
    <row r="756" ht="15.75" customHeight="1">
      <c r="A756" s="3"/>
      <c r="B756" s="3"/>
      <c r="C756" s="3"/>
      <c r="D756" s="3"/>
      <c r="E756" s="3"/>
      <c r="F756" s="3"/>
    </row>
    <row r="757" ht="15.75" customHeight="1">
      <c r="A757" s="3"/>
      <c r="B757" s="3"/>
      <c r="C757" s="3"/>
      <c r="D757" s="3"/>
      <c r="E757" s="3"/>
      <c r="F757" s="3"/>
    </row>
    <row r="758" ht="15.75" customHeight="1">
      <c r="A758" s="3"/>
      <c r="B758" s="3"/>
      <c r="C758" s="3"/>
      <c r="D758" s="3"/>
      <c r="E758" s="3"/>
      <c r="F758" s="3"/>
    </row>
    <row r="759" ht="15.75" customHeight="1">
      <c r="A759" s="3"/>
      <c r="B759" s="3"/>
      <c r="C759" s="3"/>
      <c r="D759" s="3"/>
      <c r="E759" s="3"/>
      <c r="F759" s="3"/>
    </row>
    <row r="760" ht="15.75" customHeight="1">
      <c r="A760" s="3"/>
      <c r="B760" s="3"/>
      <c r="C760" s="3"/>
      <c r="D760" s="3"/>
      <c r="E760" s="3"/>
      <c r="F760" s="3"/>
    </row>
    <row r="761" ht="15.75" customHeight="1">
      <c r="A761" s="3"/>
      <c r="B761" s="3"/>
      <c r="C761" s="3"/>
      <c r="D761" s="3"/>
      <c r="E761" s="3"/>
      <c r="F761" s="3"/>
    </row>
    <row r="762" ht="15.75" customHeight="1">
      <c r="A762" s="3"/>
      <c r="B762" s="3"/>
      <c r="C762" s="3"/>
      <c r="D762" s="3"/>
      <c r="E762" s="3"/>
      <c r="F762" s="3"/>
    </row>
    <row r="763" ht="15.75" customHeight="1">
      <c r="A763" s="3"/>
      <c r="B763" s="3"/>
      <c r="C763" s="3"/>
      <c r="D763" s="3"/>
      <c r="E763" s="3"/>
      <c r="F763" s="3"/>
    </row>
    <row r="764" ht="15.75" customHeight="1">
      <c r="A764" s="3"/>
      <c r="B764" s="3"/>
      <c r="C764" s="3"/>
      <c r="D764" s="3"/>
      <c r="E764" s="3"/>
      <c r="F764" s="3"/>
    </row>
    <row r="765" ht="15.75" customHeight="1">
      <c r="A765" s="3"/>
      <c r="B765" s="3"/>
      <c r="C765" s="3"/>
      <c r="D765" s="3"/>
      <c r="E765" s="3"/>
      <c r="F765" s="3"/>
    </row>
    <row r="766" ht="15.75" customHeight="1">
      <c r="A766" s="3"/>
      <c r="B766" s="3"/>
      <c r="C766" s="3"/>
      <c r="D766" s="3"/>
      <c r="E766" s="3"/>
      <c r="F766" s="3"/>
    </row>
    <row r="767" ht="15.75" customHeight="1">
      <c r="A767" s="3"/>
      <c r="B767" s="3"/>
      <c r="C767" s="3"/>
      <c r="D767" s="3"/>
      <c r="E767" s="3"/>
      <c r="F767" s="3"/>
    </row>
    <row r="768" ht="15.75" customHeight="1">
      <c r="A768" s="3"/>
      <c r="B768" s="3"/>
      <c r="C768" s="3"/>
      <c r="D768" s="3"/>
      <c r="E768" s="3"/>
      <c r="F768" s="3"/>
    </row>
    <row r="769" ht="15.75" customHeight="1">
      <c r="A769" s="3"/>
      <c r="B769" s="3"/>
      <c r="C769" s="3"/>
      <c r="D769" s="3"/>
      <c r="E769" s="3"/>
      <c r="F769" s="3"/>
    </row>
    <row r="770" ht="15.75" customHeight="1">
      <c r="A770" s="3"/>
      <c r="B770" s="3"/>
      <c r="C770" s="3"/>
      <c r="D770" s="3"/>
      <c r="E770" s="3"/>
      <c r="F770" s="3"/>
    </row>
    <row r="771" ht="15.75" customHeight="1">
      <c r="A771" s="3"/>
      <c r="B771" s="3"/>
      <c r="C771" s="3"/>
      <c r="D771" s="3"/>
      <c r="E771" s="3"/>
      <c r="F771" s="3"/>
    </row>
    <row r="772" ht="15.75" customHeight="1">
      <c r="A772" s="3"/>
      <c r="B772" s="3"/>
      <c r="C772" s="3"/>
      <c r="D772" s="3"/>
      <c r="E772" s="3"/>
      <c r="F772" s="3"/>
    </row>
    <row r="773" ht="15.75" customHeight="1">
      <c r="A773" s="3"/>
      <c r="B773" s="3"/>
      <c r="C773" s="3"/>
      <c r="D773" s="3"/>
      <c r="E773" s="3"/>
      <c r="F773" s="3"/>
    </row>
    <row r="774" ht="15.75" customHeight="1">
      <c r="A774" s="3"/>
      <c r="B774" s="3"/>
      <c r="C774" s="3"/>
      <c r="D774" s="3"/>
      <c r="E774" s="3"/>
      <c r="F774" s="3"/>
    </row>
    <row r="775" ht="15.75" customHeight="1">
      <c r="A775" s="3"/>
      <c r="B775" s="3"/>
      <c r="C775" s="3"/>
      <c r="D775" s="3"/>
      <c r="E775" s="3"/>
      <c r="F775" s="3"/>
    </row>
    <row r="776" ht="15.75" customHeight="1">
      <c r="A776" s="3"/>
      <c r="B776" s="3"/>
      <c r="C776" s="3"/>
      <c r="D776" s="3"/>
      <c r="E776" s="3"/>
      <c r="F776" s="3"/>
    </row>
    <row r="777" ht="15.75" customHeight="1">
      <c r="A777" s="3"/>
      <c r="B777" s="3"/>
      <c r="C777" s="3"/>
      <c r="D777" s="3"/>
      <c r="E777" s="3"/>
      <c r="F777" s="3"/>
    </row>
    <row r="778" ht="15.75" customHeight="1">
      <c r="A778" s="3"/>
      <c r="B778" s="3"/>
      <c r="C778" s="3"/>
      <c r="D778" s="3"/>
      <c r="E778" s="3"/>
      <c r="F778" s="3"/>
    </row>
    <row r="779" ht="15.75" customHeight="1">
      <c r="A779" s="3"/>
      <c r="B779" s="3"/>
      <c r="C779" s="3"/>
      <c r="D779" s="3"/>
      <c r="E779" s="3"/>
      <c r="F779" s="3"/>
    </row>
    <row r="780" ht="15.75" customHeight="1">
      <c r="A780" s="3"/>
      <c r="B780" s="3"/>
      <c r="C780" s="3"/>
      <c r="D780" s="3"/>
      <c r="E780" s="3"/>
      <c r="F780" s="3"/>
    </row>
    <row r="781" ht="15.75" customHeight="1">
      <c r="A781" s="3"/>
      <c r="B781" s="3"/>
      <c r="C781" s="3"/>
      <c r="D781" s="3"/>
      <c r="E781" s="3"/>
      <c r="F781" s="3"/>
    </row>
    <row r="782" ht="15.75" customHeight="1">
      <c r="A782" s="3"/>
      <c r="B782" s="3"/>
      <c r="C782" s="3"/>
      <c r="D782" s="3"/>
      <c r="E782" s="3"/>
      <c r="F782" s="3"/>
    </row>
    <row r="783" ht="15.75" customHeight="1">
      <c r="A783" s="3"/>
      <c r="B783" s="3"/>
      <c r="C783" s="3"/>
      <c r="D783" s="3"/>
      <c r="E783" s="3"/>
      <c r="F783" s="3"/>
    </row>
    <row r="784" ht="15.75" customHeight="1">
      <c r="A784" s="3"/>
      <c r="B784" s="3"/>
      <c r="C784" s="3"/>
      <c r="D784" s="3"/>
      <c r="E784" s="3"/>
      <c r="F784" s="3"/>
    </row>
    <row r="785" ht="15.75" customHeight="1">
      <c r="A785" s="3"/>
      <c r="B785" s="3"/>
      <c r="C785" s="3"/>
      <c r="D785" s="3"/>
      <c r="E785" s="3"/>
      <c r="F785" s="3"/>
    </row>
    <row r="786" ht="15.75" customHeight="1">
      <c r="A786" s="3"/>
      <c r="B786" s="3"/>
      <c r="C786" s="3"/>
      <c r="D786" s="3"/>
      <c r="E786" s="3"/>
      <c r="F786" s="3"/>
    </row>
    <row r="787" ht="15.75" customHeight="1">
      <c r="A787" s="3"/>
      <c r="B787" s="3"/>
      <c r="C787" s="3"/>
      <c r="D787" s="3"/>
      <c r="E787" s="3"/>
      <c r="F787" s="3"/>
    </row>
    <row r="788" ht="15.75" customHeight="1">
      <c r="A788" s="3"/>
      <c r="B788" s="3"/>
      <c r="C788" s="3"/>
      <c r="D788" s="3"/>
      <c r="E788" s="3"/>
      <c r="F788" s="3"/>
    </row>
    <row r="789" ht="15.75" customHeight="1">
      <c r="A789" s="3"/>
      <c r="B789" s="3"/>
      <c r="C789" s="3"/>
      <c r="D789" s="3"/>
      <c r="E789" s="3"/>
      <c r="F789" s="3"/>
    </row>
    <row r="790" ht="15.75" customHeight="1">
      <c r="A790" s="3"/>
      <c r="B790" s="3"/>
      <c r="C790" s="3"/>
      <c r="D790" s="3"/>
      <c r="E790" s="3"/>
      <c r="F790" s="3"/>
    </row>
    <row r="791" ht="15.75" customHeight="1">
      <c r="A791" s="3"/>
      <c r="B791" s="3"/>
      <c r="C791" s="3"/>
      <c r="D791" s="3"/>
      <c r="E791" s="3"/>
      <c r="F791" s="3"/>
    </row>
    <row r="792" ht="15.75" customHeight="1">
      <c r="A792" s="3"/>
      <c r="B792" s="3"/>
      <c r="C792" s="3"/>
      <c r="D792" s="3"/>
      <c r="E792" s="3"/>
      <c r="F792" s="3"/>
    </row>
    <row r="793" ht="15.75" customHeight="1">
      <c r="A793" s="3"/>
      <c r="B793" s="3"/>
      <c r="C793" s="3"/>
      <c r="D793" s="3"/>
      <c r="E793" s="3"/>
      <c r="F793" s="3"/>
    </row>
    <row r="794" ht="15.75" customHeight="1">
      <c r="A794" s="3"/>
      <c r="B794" s="3"/>
      <c r="C794" s="3"/>
      <c r="D794" s="3"/>
      <c r="E794" s="3"/>
      <c r="F794" s="3"/>
    </row>
    <row r="795" ht="15.75" customHeight="1">
      <c r="A795" s="3"/>
      <c r="B795" s="3"/>
      <c r="C795" s="3"/>
      <c r="D795" s="3"/>
      <c r="E795" s="3"/>
      <c r="F795" s="3"/>
    </row>
    <row r="796" ht="15.75" customHeight="1">
      <c r="A796" s="3"/>
      <c r="B796" s="3"/>
      <c r="C796" s="3"/>
      <c r="D796" s="3"/>
      <c r="E796" s="3"/>
      <c r="F796" s="3"/>
    </row>
    <row r="797" ht="15.75" customHeight="1">
      <c r="A797" s="3"/>
      <c r="B797" s="3"/>
      <c r="C797" s="3"/>
      <c r="D797" s="3"/>
      <c r="E797" s="3"/>
      <c r="F797" s="3"/>
    </row>
    <row r="798" ht="15.75" customHeight="1">
      <c r="A798" s="3"/>
      <c r="B798" s="3"/>
      <c r="C798" s="3"/>
      <c r="D798" s="3"/>
      <c r="E798" s="3"/>
      <c r="F798" s="3"/>
    </row>
    <row r="799" ht="15.75" customHeight="1">
      <c r="A799" s="3"/>
      <c r="B799" s="3"/>
      <c r="C799" s="3"/>
      <c r="D799" s="3"/>
      <c r="E799" s="3"/>
      <c r="F799" s="3"/>
    </row>
    <row r="800" ht="15.75" customHeight="1">
      <c r="A800" s="3"/>
      <c r="B800" s="3"/>
      <c r="C800" s="3"/>
      <c r="D800" s="3"/>
      <c r="E800" s="3"/>
      <c r="F800" s="3"/>
    </row>
    <row r="801" ht="15.75" customHeight="1">
      <c r="A801" s="3"/>
      <c r="B801" s="3"/>
      <c r="C801" s="3"/>
      <c r="D801" s="3"/>
      <c r="E801" s="3"/>
      <c r="F801" s="3"/>
    </row>
    <row r="802" ht="15.75" customHeight="1">
      <c r="A802" s="3"/>
      <c r="B802" s="3"/>
      <c r="C802" s="3"/>
      <c r="D802" s="3"/>
      <c r="E802" s="3"/>
      <c r="F802" s="3"/>
    </row>
    <row r="803" ht="15.75" customHeight="1">
      <c r="A803" s="3"/>
      <c r="B803" s="3"/>
      <c r="C803" s="3"/>
      <c r="D803" s="3"/>
      <c r="E803" s="3"/>
      <c r="F803" s="3"/>
    </row>
    <row r="804" ht="15.75" customHeight="1">
      <c r="A804" s="3"/>
      <c r="B804" s="3"/>
      <c r="C804" s="3"/>
      <c r="D804" s="3"/>
      <c r="E804" s="3"/>
      <c r="F804" s="3"/>
    </row>
    <row r="805" ht="15.75" customHeight="1">
      <c r="A805" s="3"/>
      <c r="B805" s="3"/>
      <c r="C805" s="3"/>
      <c r="D805" s="3"/>
      <c r="E805" s="3"/>
      <c r="F805" s="3"/>
    </row>
    <row r="806" ht="15.75" customHeight="1">
      <c r="A806" s="3"/>
      <c r="B806" s="3"/>
      <c r="C806" s="3"/>
      <c r="D806" s="3"/>
      <c r="E806" s="3"/>
      <c r="F806" s="3"/>
    </row>
    <row r="807" ht="15.75" customHeight="1">
      <c r="A807" s="3"/>
      <c r="B807" s="3"/>
      <c r="C807" s="3"/>
      <c r="D807" s="3"/>
      <c r="E807" s="3"/>
      <c r="F807" s="3"/>
    </row>
    <row r="808" ht="15.75" customHeight="1">
      <c r="A808" s="3"/>
      <c r="B808" s="3"/>
      <c r="C808" s="3"/>
      <c r="D808" s="3"/>
      <c r="E808" s="3"/>
      <c r="F808" s="3"/>
    </row>
    <row r="809" ht="15.75" customHeight="1">
      <c r="A809" s="3"/>
      <c r="B809" s="3"/>
      <c r="C809" s="3"/>
      <c r="D809" s="3"/>
      <c r="E809" s="3"/>
      <c r="F809" s="3"/>
    </row>
    <row r="810" ht="15.75" customHeight="1">
      <c r="A810" s="3"/>
      <c r="B810" s="3"/>
      <c r="C810" s="3"/>
      <c r="D810" s="3"/>
      <c r="E810" s="3"/>
      <c r="F810" s="3"/>
    </row>
    <row r="811" ht="15.75" customHeight="1">
      <c r="A811" s="3"/>
      <c r="B811" s="3"/>
      <c r="C811" s="3"/>
      <c r="D811" s="3"/>
      <c r="E811" s="3"/>
      <c r="F811" s="3"/>
    </row>
    <row r="812" ht="15.75" customHeight="1">
      <c r="A812" s="3"/>
      <c r="B812" s="3"/>
      <c r="C812" s="3"/>
      <c r="D812" s="3"/>
      <c r="E812" s="3"/>
      <c r="F812" s="3"/>
    </row>
    <row r="813" ht="15.75" customHeight="1">
      <c r="A813" s="3"/>
      <c r="B813" s="3"/>
      <c r="C813" s="3"/>
      <c r="D813" s="3"/>
      <c r="E813" s="3"/>
      <c r="F813" s="3"/>
    </row>
    <row r="814" ht="15.75" customHeight="1">
      <c r="A814" s="3"/>
      <c r="B814" s="3"/>
      <c r="C814" s="3"/>
      <c r="D814" s="3"/>
      <c r="E814" s="3"/>
      <c r="F814" s="3"/>
    </row>
    <row r="815" ht="15.75" customHeight="1">
      <c r="A815" s="3"/>
      <c r="B815" s="3"/>
      <c r="C815" s="3"/>
      <c r="D815" s="3"/>
      <c r="E815" s="3"/>
      <c r="F815" s="3"/>
    </row>
    <row r="816" ht="15.75" customHeight="1">
      <c r="A816" s="3"/>
      <c r="B816" s="3"/>
      <c r="C816" s="3"/>
      <c r="D816" s="3"/>
      <c r="E816" s="3"/>
      <c r="F816" s="3"/>
    </row>
    <row r="817" ht="15.75" customHeight="1">
      <c r="A817" s="3"/>
      <c r="B817" s="3"/>
      <c r="C817" s="3"/>
      <c r="D817" s="3"/>
      <c r="E817" s="3"/>
      <c r="F817" s="3"/>
    </row>
    <row r="818" ht="15.75" customHeight="1">
      <c r="A818" s="3"/>
      <c r="B818" s="3"/>
      <c r="C818" s="3"/>
      <c r="D818" s="3"/>
      <c r="E818" s="3"/>
      <c r="F818" s="3"/>
    </row>
    <row r="819" ht="15.75" customHeight="1">
      <c r="A819" s="3"/>
      <c r="B819" s="3"/>
      <c r="C819" s="3"/>
      <c r="D819" s="3"/>
      <c r="E819" s="3"/>
      <c r="F819" s="3"/>
    </row>
    <row r="820" ht="15.75" customHeight="1">
      <c r="A820" s="3"/>
      <c r="B820" s="3"/>
      <c r="C820" s="3"/>
      <c r="D820" s="3"/>
      <c r="E820" s="3"/>
      <c r="F820" s="3"/>
    </row>
    <row r="821" ht="15.75" customHeight="1">
      <c r="A821" s="3"/>
      <c r="B821" s="3"/>
      <c r="C821" s="3"/>
      <c r="D821" s="3"/>
      <c r="E821" s="3"/>
      <c r="F821" s="3"/>
    </row>
    <row r="822" ht="15.75" customHeight="1">
      <c r="A822" s="3"/>
      <c r="B822" s="3"/>
      <c r="C822" s="3"/>
      <c r="D822" s="3"/>
      <c r="E822" s="3"/>
      <c r="F822" s="3"/>
    </row>
    <row r="823" ht="15.75" customHeight="1">
      <c r="A823" s="3"/>
      <c r="B823" s="3"/>
      <c r="C823" s="3"/>
      <c r="D823" s="3"/>
      <c r="E823" s="3"/>
      <c r="F823" s="3"/>
    </row>
    <row r="824" ht="15.75" customHeight="1">
      <c r="A824" s="3"/>
      <c r="B824" s="3"/>
      <c r="C824" s="3"/>
      <c r="D824" s="3"/>
      <c r="E824" s="3"/>
      <c r="F824" s="3"/>
    </row>
    <row r="825" ht="15.75" customHeight="1">
      <c r="A825" s="3"/>
      <c r="B825" s="3"/>
      <c r="C825" s="3"/>
      <c r="D825" s="3"/>
      <c r="E825" s="3"/>
      <c r="F825" s="3"/>
    </row>
    <row r="826" ht="15.75" customHeight="1">
      <c r="A826" s="3"/>
      <c r="B826" s="3"/>
      <c r="C826" s="3"/>
      <c r="D826" s="3"/>
      <c r="E826" s="3"/>
      <c r="F826" s="3"/>
    </row>
    <row r="827" ht="15.75" customHeight="1">
      <c r="A827" s="3"/>
      <c r="B827" s="3"/>
      <c r="C827" s="3"/>
      <c r="D827" s="3"/>
      <c r="E827" s="3"/>
      <c r="F827" s="3"/>
    </row>
    <row r="828" ht="15.75" customHeight="1">
      <c r="A828" s="3"/>
      <c r="B828" s="3"/>
      <c r="C828" s="3"/>
      <c r="D828" s="3"/>
      <c r="E828" s="3"/>
      <c r="F828" s="3"/>
    </row>
    <row r="829" ht="15.75" customHeight="1">
      <c r="A829" s="3"/>
      <c r="B829" s="3"/>
      <c r="C829" s="3"/>
      <c r="D829" s="3"/>
      <c r="E829" s="3"/>
      <c r="F829" s="3"/>
    </row>
    <row r="830" ht="15.75" customHeight="1">
      <c r="A830" s="3"/>
      <c r="B830" s="3"/>
      <c r="C830" s="3"/>
      <c r="D830" s="3"/>
      <c r="E830" s="3"/>
      <c r="F830" s="3"/>
    </row>
    <row r="831" ht="15.75" customHeight="1">
      <c r="A831" s="3"/>
      <c r="B831" s="3"/>
      <c r="C831" s="3"/>
      <c r="D831" s="3"/>
      <c r="E831" s="3"/>
      <c r="F831" s="3"/>
    </row>
    <row r="832" ht="15.75" customHeight="1">
      <c r="A832" s="3"/>
      <c r="B832" s="3"/>
      <c r="C832" s="3"/>
      <c r="D832" s="3"/>
      <c r="E832" s="3"/>
      <c r="F832" s="3"/>
    </row>
    <row r="833" ht="15.75" customHeight="1">
      <c r="A833" s="3"/>
      <c r="B833" s="3"/>
      <c r="C833" s="3"/>
      <c r="D833" s="3"/>
      <c r="E833" s="3"/>
      <c r="F833" s="3"/>
    </row>
    <row r="834" ht="15.75" customHeight="1">
      <c r="A834" s="3"/>
      <c r="B834" s="3"/>
      <c r="C834" s="3"/>
      <c r="D834" s="3"/>
      <c r="E834" s="3"/>
      <c r="F834" s="3"/>
    </row>
    <row r="835" ht="15.75" customHeight="1">
      <c r="A835" s="3"/>
      <c r="B835" s="3"/>
      <c r="C835" s="3"/>
      <c r="D835" s="3"/>
      <c r="E835" s="3"/>
      <c r="F835" s="3"/>
    </row>
    <row r="836" ht="15.75" customHeight="1">
      <c r="A836" s="3"/>
      <c r="B836" s="3"/>
      <c r="C836" s="3"/>
      <c r="D836" s="3"/>
      <c r="E836" s="3"/>
      <c r="F836" s="3"/>
    </row>
    <row r="837" ht="15.75" customHeight="1">
      <c r="A837" s="3"/>
      <c r="B837" s="3"/>
      <c r="C837" s="3"/>
      <c r="D837" s="3"/>
      <c r="E837" s="3"/>
      <c r="F837" s="3"/>
    </row>
    <row r="838" ht="15.75" customHeight="1">
      <c r="A838" s="3"/>
      <c r="B838" s="3"/>
      <c r="C838" s="3"/>
      <c r="D838" s="3"/>
      <c r="E838" s="3"/>
      <c r="F838" s="3"/>
    </row>
    <row r="839" ht="15.75" customHeight="1">
      <c r="A839" s="3"/>
      <c r="B839" s="3"/>
      <c r="C839" s="3"/>
      <c r="D839" s="3"/>
      <c r="E839" s="3"/>
      <c r="F839" s="3"/>
    </row>
    <row r="840" ht="15.75" customHeight="1">
      <c r="A840" s="3"/>
      <c r="B840" s="3"/>
      <c r="C840" s="3"/>
      <c r="D840" s="3"/>
      <c r="E840" s="3"/>
      <c r="F840" s="3"/>
    </row>
    <row r="841" ht="15.75" customHeight="1">
      <c r="A841" s="3"/>
      <c r="B841" s="3"/>
      <c r="C841" s="3"/>
      <c r="D841" s="3"/>
      <c r="E841" s="3"/>
      <c r="F841" s="3"/>
    </row>
    <row r="842" ht="15.75" customHeight="1">
      <c r="A842" s="3"/>
      <c r="B842" s="3"/>
      <c r="C842" s="3"/>
      <c r="D842" s="3"/>
      <c r="E842" s="3"/>
      <c r="F842" s="3"/>
    </row>
    <row r="843" ht="15.75" customHeight="1">
      <c r="A843" s="3"/>
      <c r="B843" s="3"/>
      <c r="C843" s="3"/>
      <c r="D843" s="3"/>
      <c r="E843" s="3"/>
      <c r="F843" s="3"/>
    </row>
    <row r="844" ht="15.75" customHeight="1">
      <c r="A844" s="3"/>
      <c r="B844" s="3"/>
      <c r="C844" s="3"/>
      <c r="D844" s="3"/>
      <c r="E844" s="3"/>
      <c r="F844" s="3"/>
    </row>
    <row r="845" ht="15.75" customHeight="1">
      <c r="A845" s="3"/>
      <c r="B845" s="3"/>
      <c r="C845" s="3"/>
      <c r="D845" s="3"/>
      <c r="E845" s="3"/>
      <c r="F845" s="3"/>
    </row>
    <row r="846" ht="15.75" customHeight="1">
      <c r="A846" s="3"/>
      <c r="B846" s="3"/>
      <c r="C846" s="3"/>
      <c r="D846" s="3"/>
      <c r="E846" s="3"/>
      <c r="F846" s="3"/>
    </row>
    <row r="847" ht="15.75" customHeight="1">
      <c r="A847" s="3"/>
      <c r="B847" s="3"/>
      <c r="C847" s="3"/>
      <c r="D847" s="3"/>
      <c r="E847" s="3"/>
      <c r="F847" s="3"/>
    </row>
    <row r="848" ht="15.75" customHeight="1">
      <c r="A848" s="3"/>
      <c r="B848" s="3"/>
      <c r="C848" s="3"/>
      <c r="D848" s="3"/>
      <c r="E848" s="3"/>
      <c r="F848" s="3"/>
    </row>
    <row r="849" ht="15.75" customHeight="1">
      <c r="A849" s="3"/>
      <c r="B849" s="3"/>
      <c r="C849" s="3"/>
      <c r="D849" s="3"/>
      <c r="E849" s="3"/>
      <c r="F849" s="3"/>
    </row>
    <row r="850" ht="15.75" customHeight="1">
      <c r="A850" s="3"/>
      <c r="B850" s="3"/>
      <c r="C850" s="3"/>
      <c r="D850" s="3"/>
      <c r="E850" s="3"/>
      <c r="F850" s="3"/>
    </row>
    <row r="851" ht="15.75" customHeight="1">
      <c r="A851" s="3"/>
      <c r="B851" s="3"/>
      <c r="C851" s="3"/>
      <c r="D851" s="3"/>
      <c r="E851" s="3"/>
      <c r="F851" s="3"/>
    </row>
    <row r="852" ht="15.75" customHeight="1">
      <c r="A852" s="3"/>
      <c r="B852" s="3"/>
      <c r="C852" s="3"/>
      <c r="D852" s="3"/>
      <c r="E852" s="3"/>
      <c r="F852" s="3"/>
    </row>
    <row r="853" ht="15.75" customHeight="1">
      <c r="A853" s="3"/>
      <c r="B853" s="3"/>
      <c r="C853" s="3"/>
      <c r="D853" s="3"/>
      <c r="E853" s="3"/>
      <c r="F853" s="3"/>
    </row>
    <row r="854" ht="15.75" customHeight="1">
      <c r="A854" s="3"/>
      <c r="B854" s="3"/>
      <c r="C854" s="3"/>
      <c r="D854" s="3"/>
      <c r="E854" s="3"/>
      <c r="F854" s="3"/>
    </row>
    <row r="855" ht="15.75" customHeight="1">
      <c r="A855" s="3"/>
      <c r="B855" s="3"/>
      <c r="C855" s="3"/>
      <c r="D855" s="3"/>
      <c r="E855" s="3"/>
      <c r="F855" s="3"/>
    </row>
    <row r="856" ht="15.75" customHeight="1">
      <c r="A856" s="3"/>
      <c r="B856" s="3"/>
      <c r="C856" s="3"/>
      <c r="D856" s="3"/>
      <c r="E856" s="3"/>
      <c r="F856" s="3"/>
    </row>
    <row r="857" ht="15.75" customHeight="1">
      <c r="A857" s="3"/>
      <c r="B857" s="3"/>
      <c r="C857" s="3"/>
      <c r="D857" s="3"/>
      <c r="E857" s="3"/>
      <c r="F857" s="3"/>
    </row>
    <row r="858" ht="15.75" customHeight="1">
      <c r="A858" s="3"/>
      <c r="B858" s="3"/>
      <c r="C858" s="3"/>
      <c r="D858" s="3"/>
      <c r="E858" s="3"/>
      <c r="F858" s="3"/>
    </row>
    <row r="859" ht="15.75" customHeight="1">
      <c r="A859" s="3"/>
      <c r="B859" s="3"/>
      <c r="C859" s="3"/>
      <c r="D859" s="3"/>
      <c r="E859" s="3"/>
      <c r="F859" s="3"/>
    </row>
    <row r="860" ht="15.75" customHeight="1">
      <c r="A860" s="3"/>
      <c r="B860" s="3"/>
      <c r="C860" s="3"/>
      <c r="D860" s="3"/>
      <c r="E860" s="3"/>
      <c r="F860" s="3"/>
    </row>
    <row r="861" ht="15.75" customHeight="1">
      <c r="A861" s="3"/>
      <c r="B861" s="3"/>
      <c r="C861" s="3"/>
      <c r="D861" s="3"/>
      <c r="E861" s="3"/>
      <c r="F861" s="3"/>
    </row>
    <row r="862" ht="15.75" customHeight="1">
      <c r="A862" s="3"/>
      <c r="B862" s="3"/>
      <c r="C862" s="3"/>
      <c r="D862" s="3"/>
      <c r="E862" s="3"/>
      <c r="F862" s="3"/>
    </row>
    <row r="863" ht="15.75" customHeight="1">
      <c r="A863" s="3"/>
      <c r="B863" s="3"/>
      <c r="C863" s="3"/>
      <c r="D863" s="3"/>
      <c r="E863" s="3"/>
      <c r="F863" s="3"/>
    </row>
    <row r="864" ht="15.75" customHeight="1">
      <c r="A864" s="3"/>
      <c r="B864" s="3"/>
      <c r="C864" s="3"/>
      <c r="D864" s="3"/>
      <c r="E864" s="3"/>
      <c r="F864" s="3"/>
    </row>
    <row r="865" ht="15.75" customHeight="1">
      <c r="A865" s="3"/>
      <c r="B865" s="3"/>
      <c r="C865" s="3"/>
      <c r="D865" s="3"/>
      <c r="E865" s="3"/>
      <c r="F865" s="3"/>
    </row>
    <row r="866" ht="15.75" customHeight="1">
      <c r="A866" s="3"/>
      <c r="B866" s="3"/>
      <c r="C866" s="3"/>
      <c r="D866" s="3"/>
      <c r="E866" s="3"/>
      <c r="F866" s="3"/>
    </row>
    <row r="867" ht="15.75" customHeight="1">
      <c r="A867" s="3"/>
      <c r="B867" s="3"/>
      <c r="C867" s="3"/>
      <c r="D867" s="3"/>
      <c r="E867" s="3"/>
      <c r="F867" s="3"/>
    </row>
    <row r="868" ht="15.75" customHeight="1">
      <c r="A868" s="3"/>
      <c r="B868" s="3"/>
      <c r="C868" s="3"/>
      <c r="D868" s="3"/>
      <c r="E868" s="3"/>
      <c r="F868" s="3"/>
    </row>
    <row r="869" ht="15.75" customHeight="1">
      <c r="A869" s="3"/>
      <c r="B869" s="3"/>
      <c r="C869" s="3"/>
      <c r="D869" s="3"/>
      <c r="E869" s="3"/>
      <c r="F869" s="3"/>
    </row>
    <row r="870" ht="15.75" customHeight="1">
      <c r="A870" s="3"/>
      <c r="B870" s="3"/>
      <c r="C870" s="3"/>
      <c r="D870" s="3"/>
      <c r="E870" s="3"/>
      <c r="F870" s="3"/>
    </row>
    <row r="871" ht="15.75" customHeight="1">
      <c r="A871" s="3"/>
      <c r="B871" s="3"/>
      <c r="C871" s="3"/>
      <c r="D871" s="3"/>
      <c r="E871" s="3"/>
      <c r="F871" s="3"/>
    </row>
    <row r="872" ht="15.75" customHeight="1">
      <c r="A872" s="3"/>
      <c r="B872" s="3"/>
      <c r="C872" s="3"/>
      <c r="D872" s="3"/>
      <c r="E872" s="3"/>
      <c r="F872" s="3"/>
    </row>
    <row r="873" ht="15.75" customHeight="1">
      <c r="A873" s="3"/>
      <c r="B873" s="3"/>
      <c r="C873" s="3"/>
      <c r="D873" s="3"/>
      <c r="E873" s="3"/>
      <c r="F873" s="3"/>
    </row>
    <row r="874" ht="15.75" customHeight="1">
      <c r="A874" s="3"/>
      <c r="B874" s="3"/>
      <c r="C874" s="3"/>
      <c r="D874" s="3"/>
      <c r="E874" s="3"/>
      <c r="F874" s="3"/>
    </row>
    <row r="875" ht="15.75" customHeight="1">
      <c r="A875" s="3"/>
      <c r="B875" s="3"/>
      <c r="C875" s="3"/>
      <c r="D875" s="3"/>
      <c r="E875" s="3"/>
      <c r="F875" s="3"/>
    </row>
    <row r="876" ht="15.75" customHeight="1">
      <c r="A876" s="3"/>
      <c r="B876" s="3"/>
      <c r="C876" s="3"/>
      <c r="D876" s="3"/>
      <c r="E876" s="3"/>
      <c r="F876" s="3"/>
    </row>
    <row r="877" ht="15.75" customHeight="1">
      <c r="A877" s="3"/>
      <c r="B877" s="3"/>
      <c r="C877" s="3"/>
      <c r="D877" s="3"/>
      <c r="E877" s="3"/>
      <c r="F877" s="3"/>
    </row>
    <row r="878" ht="15.75" customHeight="1">
      <c r="A878" s="3"/>
      <c r="B878" s="3"/>
      <c r="C878" s="3"/>
      <c r="D878" s="3"/>
      <c r="E878" s="3"/>
      <c r="F878" s="3"/>
    </row>
    <row r="879" ht="15.75" customHeight="1">
      <c r="A879" s="3"/>
      <c r="B879" s="3"/>
      <c r="C879" s="3"/>
      <c r="D879" s="3"/>
      <c r="E879" s="3"/>
      <c r="F879" s="3"/>
    </row>
    <row r="880" ht="15.75" customHeight="1">
      <c r="A880" s="3"/>
      <c r="B880" s="3"/>
      <c r="C880" s="3"/>
      <c r="D880" s="3"/>
      <c r="E880" s="3"/>
      <c r="F880" s="3"/>
    </row>
    <row r="881" ht="15.75" customHeight="1">
      <c r="A881" s="3"/>
      <c r="B881" s="3"/>
      <c r="C881" s="3"/>
      <c r="D881" s="3"/>
      <c r="E881" s="3"/>
      <c r="F881" s="3"/>
    </row>
    <row r="882" ht="15.75" customHeight="1">
      <c r="A882" s="3"/>
      <c r="B882" s="3"/>
      <c r="C882" s="3"/>
      <c r="D882" s="3"/>
      <c r="E882" s="3"/>
      <c r="F882" s="3"/>
    </row>
    <row r="883" ht="15.75" customHeight="1">
      <c r="A883" s="3"/>
      <c r="B883" s="3"/>
      <c r="C883" s="3"/>
      <c r="D883" s="3"/>
      <c r="E883" s="3"/>
      <c r="F883" s="3"/>
    </row>
    <row r="884" ht="15.75" customHeight="1">
      <c r="A884" s="3"/>
      <c r="B884" s="3"/>
      <c r="C884" s="3"/>
      <c r="D884" s="3"/>
      <c r="E884" s="3"/>
      <c r="F884" s="3"/>
    </row>
    <row r="885" ht="15.75" customHeight="1">
      <c r="A885" s="3"/>
      <c r="B885" s="3"/>
      <c r="C885" s="3"/>
      <c r="D885" s="3"/>
      <c r="E885" s="3"/>
      <c r="F885" s="3"/>
    </row>
    <row r="886" ht="15.75" customHeight="1">
      <c r="A886" s="3"/>
      <c r="B886" s="3"/>
      <c r="C886" s="3"/>
      <c r="D886" s="3"/>
      <c r="E886" s="3"/>
      <c r="F886" s="3"/>
    </row>
    <row r="887" ht="15.75" customHeight="1">
      <c r="A887" s="3"/>
      <c r="B887" s="3"/>
      <c r="C887" s="3"/>
      <c r="D887" s="3"/>
      <c r="E887" s="3"/>
      <c r="F887" s="3"/>
    </row>
    <row r="888" ht="15.75" customHeight="1">
      <c r="A888" s="3"/>
      <c r="B888" s="3"/>
      <c r="C888" s="3"/>
      <c r="D888" s="3"/>
      <c r="E888" s="3"/>
      <c r="F888" s="3"/>
    </row>
    <row r="889" ht="15.75" customHeight="1">
      <c r="A889" s="3"/>
      <c r="B889" s="3"/>
      <c r="C889" s="3"/>
      <c r="D889" s="3"/>
      <c r="E889" s="3"/>
      <c r="F889" s="3"/>
    </row>
    <row r="890" ht="15.75" customHeight="1">
      <c r="A890" s="3"/>
      <c r="B890" s="3"/>
      <c r="C890" s="3"/>
      <c r="D890" s="3"/>
      <c r="E890" s="3"/>
      <c r="F890" s="3"/>
    </row>
    <row r="891" ht="15.75" customHeight="1">
      <c r="A891" s="3"/>
      <c r="B891" s="3"/>
      <c r="C891" s="3"/>
      <c r="D891" s="3"/>
      <c r="E891" s="3"/>
      <c r="F891" s="3"/>
    </row>
    <row r="892" ht="15.75" customHeight="1">
      <c r="A892" s="3"/>
      <c r="B892" s="3"/>
      <c r="C892" s="3"/>
      <c r="D892" s="3"/>
      <c r="E892" s="3"/>
      <c r="F892" s="3"/>
    </row>
    <row r="893" ht="15.75" customHeight="1">
      <c r="A893" s="3"/>
      <c r="B893" s="3"/>
      <c r="C893" s="3"/>
      <c r="D893" s="3"/>
      <c r="E893" s="3"/>
      <c r="F893" s="3"/>
    </row>
    <row r="894" ht="15.75" customHeight="1">
      <c r="A894" s="3"/>
      <c r="B894" s="3"/>
      <c r="C894" s="3"/>
      <c r="D894" s="3"/>
      <c r="E894" s="3"/>
      <c r="F894" s="3"/>
    </row>
    <row r="895" ht="15.75" customHeight="1">
      <c r="A895" s="3"/>
      <c r="B895" s="3"/>
      <c r="C895" s="3"/>
      <c r="D895" s="3"/>
      <c r="E895" s="3"/>
      <c r="F895" s="3"/>
    </row>
    <row r="896" ht="15.75" customHeight="1">
      <c r="A896" s="3"/>
      <c r="B896" s="3"/>
      <c r="C896" s="3"/>
      <c r="D896" s="3"/>
      <c r="E896" s="3"/>
      <c r="F896" s="3"/>
    </row>
    <row r="897" ht="15.75" customHeight="1">
      <c r="A897" s="3"/>
      <c r="B897" s="3"/>
      <c r="C897" s="3"/>
      <c r="D897" s="3"/>
      <c r="E897" s="3"/>
      <c r="F897" s="3"/>
    </row>
    <row r="898" ht="15.75" customHeight="1">
      <c r="A898" s="3"/>
      <c r="B898" s="3"/>
      <c r="C898" s="3"/>
      <c r="D898" s="3"/>
      <c r="E898" s="3"/>
      <c r="F898" s="3"/>
    </row>
    <row r="899" ht="15.75" customHeight="1">
      <c r="A899" s="3"/>
      <c r="B899" s="3"/>
      <c r="C899" s="3"/>
      <c r="D899" s="3"/>
      <c r="E899" s="3"/>
      <c r="F899" s="3"/>
    </row>
    <row r="900" ht="15.75" customHeight="1">
      <c r="A900" s="3"/>
      <c r="B900" s="3"/>
      <c r="C900" s="3"/>
      <c r="D900" s="3"/>
      <c r="E900" s="3"/>
      <c r="F900" s="3"/>
    </row>
    <row r="901" ht="15.75" customHeight="1">
      <c r="A901" s="3"/>
      <c r="B901" s="3"/>
      <c r="C901" s="3"/>
      <c r="D901" s="3"/>
      <c r="E901" s="3"/>
      <c r="F901" s="3"/>
    </row>
    <row r="902" ht="15.75" customHeight="1">
      <c r="A902" s="3"/>
      <c r="B902" s="3"/>
      <c r="C902" s="3"/>
      <c r="D902" s="3"/>
      <c r="E902" s="3"/>
      <c r="F902" s="3"/>
    </row>
    <row r="903" ht="15.75" customHeight="1">
      <c r="A903" s="3"/>
      <c r="B903" s="3"/>
      <c r="C903" s="3"/>
      <c r="D903" s="3"/>
      <c r="E903" s="3"/>
      <c r="F903" s="3"/>
    </row>
    <row r="904" ht="15.75" customHeight="1">
      <c r="A904" s="3"/>
      <c r="B904" s="3"/>
      <c r="C904" s="3"/>
      <c r="D904" s="3"/>
      <c r="E904" s="3"/>
      <c r="F904" s="3"/>
    </row>
    <row r="905" ht="15.75" customHeight="1">
      <c r="A905" s="3"/>
      <c r="B905" s="3"/>
      <c r="C905" s="3"/>
      <c r="D905" s="3"/>
      <c r="E905" s="3"/>
      <c r="F905" s="3"/>
    </row>
    <row r="906" ht="15.75" customHeight="1">
      <c r="A906" s="3"/>
      <c r="B906" s="3"/>
      <c r="C906" s="3"/>
      <c r="D906" s="3"/>
      <c r="E906" s="3"/>
      <c r="F906" s="3"/>
    </row>
    <row r="907" ht="15.75" customHeight="1">
      <c r="A907" s="3"/>
      <c r="B907" s="3"/>
      <c r="C907" s="3"/>
      <c r="D907" s="3"/>
      <c r="E907" s="3"/>
      <c r="F907" s="3"/>
    </row>
    <row r="908" ht="15.75" customHeight="1">
      <c r="A908" s="3"/>
      <c r="B908" s="3"/>
      <c r="C908" s="3"/>
      <c r="D908" s="3"/>
      <c r="E908" s="3"/>
      <c r="F908" s="3"/>
    </row>
    <row r="909" ht="15.75" customHeight="1">
      <c r="A909" s="3"/>
      <c r="B909" s="3"/>
      <c r="C909" s="3"/>
      <c r="D909" s="3"/>
      <c r="E909" s="3"/>
      <c r="F909" s="3"/>
    </row>
    <row r="910" ht="15.75" customHeight="1">
      <c r="A910" s="3"/>
      <c r="B910" s="3"/>
      <c r="C910" s="3"/>
      <c r="D910" s="3"/>
      <c r="E910" s="3"/>
      <c r="F910" s="3"/>
    </row>
    <row r="911" ht="15.75" customHeight="1">
      <c r="A911" s="3"/>
      <c r="B911" s="3"/>
      <c r="C911" s="3"/>
      <c r="D911" s="3"/>
      <c r="E911" s="3"/>
      <c r="F911" s="3"/>
    </row>
    <row r="912" ht="15.75" customHeight="1">
      <c r="A912" s="3"/>
      <c r="B912" s="3"/>
      <c r="C912" s="3"/>
      <c r="D912" s="3"/>
      <c r="E912" s="3"/>
      <c r="F912" s="3"/>
    </row>
    <row r="913" ht="15.75" customHeight="1">
      <c r="A913" s="3"/>
      <c r="B913" s="3"/>
      <c r="C913" s="3"/>
      <c r="D913" s="3"/>
      <c r="E913" s="3"/>
      <c r="F913" s="3"/>
    </row>
    <row r="914" ht="15.75" customHeight="1">
      <c r="A914" s="3"/>
      <c r="B914" s="3"/>
      <c r="C914" s="3"/>
      <c r="D914" s="3"/>
      <c r="E914" s="3"/>
      <c r="F914" s="3"/>
    </row>
    <row r="915" ht="15.75" customHeight="1">
      <c r="A915" s="3"/>
      <c r="B915" s="3"/>
      <c r="C915" s="3"/>
      <c r="D915" s="3"/>
      <c r="E915" s="3"/>
      <c r="F915" s="3"/>
    </row>
    <row r="916" ht="15.75" customHeight="1">
      <c r="A916" s="3"/>
      <c r="B916" s="3"/>
      <c r="C916" s="3"/>
      <c r="D916" s="3"/>
      <c r="E916" s="3"/>
      <c r="F916" s="3"/>
    </row>
    <row r="917" ht="15.75" customHeight="1">
      <c r="A917" s="3"/>
      <c r="B917" s="3"/>
      <c r="C917" s="3"/>
      <c r="D917" s="3"/>
      <c r="E917" s="3"/>
      <c r="F917" s="3"/>
    </row>
    <row r="918" ht="15.75" customHeight="1">
      <c r="A918" s="3"/>
      <c r="B918" s="3"/>
      <c r="C918" s="3"/>
      <c r="D918" s="3"/>
      <c r="E918" s="3"/>
      <c r="F918" s="3"/>
    </row>
    <row r="919" ht="15.75" customHeight="1">
      <c r="A919" s="3"/>
      <c r="B919" s="3"/>
      <c r="C919" s="3"/>
      <c r="D919" s="3"/>
      <c r="E919" s="3"/>
      <c r="F919" s="3"/>
    </row>
    <row r="920" ht="15.75" customHeight="1">
      <c r="A920" s="3"/>
      <c r="B920" s="3"/>
      <c r="C920" s="3"/>
      <c r="D920" s="3"/>
      <c r="E920" s="3"/>
      <c r="F920" s="3"/>
    </row>
    <row r="921" ht="15.75" customHeight="1">
      <c r="A921" s="3"/>
      <c r="B921" s="3"/>
      <c r="C921" s="3"/>
      <c r="D921" s="3"/>
      <c r="E921" s="3"/>
      <c r="F921" s="3"/>
    </row>
    <row r="922" ht="15.75" customHeight="1">
      <c r="A922" s="3"/>
      <c r="B922" s="3"/>
      <c r="C922" s="3"/>
      <c r="D922" s="3"/>
      <c r="E922" s="3"/>
      <c r="F922" s="3"/>
    </row>
    <row r="923" ht="15.75" customHeight="1">
      <c r="A923" s="3"/>
      <c r="B923" s="3"/>
      <c r="C923" s="3"/>
      <c r="D923" s="3"/>
      <c r="E923" s="3"/>
      <c r="F923" s="3"/>
    </row>
    <row r="924" ht="15.75" customHeight="1">
      <c r="A924" s="3"/>
      <c r="B924" s="3"/>
      <c r="C924" s="3"/>
      <c r="D924" s="3"/>
      <c r="E924" s="3"/>
      <c r="F924" s="3"/>
    </row>
    <row r="925" ht="15.75" customHeight="1">
      <c r="A925" s="3"/>
      <c r="B925" s="3"/>
      <c r="C925" s="3"/>
      <c r="D925" s="3"/>
      <c r="E925" s="3"/>
      <c r="F925" s="3"/>
    </row>
    <row r="926" ht="15.75" customHeight="1">
      <c r="A926" s="3"/>
      <c r="B926" s="3"/>
      <c r="C926" s="3"/>
      <c r="D926" s="3"/>
      <c r="E926" s="3"/>
      <c r="F926" s="3"/>
    </row>
    <row r="927" ht="15.75" customHeight="1">
      <c r="A927" s="3"/>
      <c r="B927" s="3"/>
      <c r="C927" s="3"/>
      <c r="D927" s="3"/>
      <c r="E927" s="3"/>
      <c r="F927" s="3"/>
    </row>
    <row r="928" ht="15.75" customHeight="1">
      <c r="A928" s="3"/>
      <c r="B928" s="3"/>
      <c r="C928" s="3"/>
      <c r="D928" s="3"/>
      <c r="E928" s="3"/>
      <c r="F928" s="3"/>
    </row>
    <row r="929" ht="15.75" customHeight="1">
      <c r="A929" s="3"/>
      <c r="B929" s="3"/>
      <c r="C929" s="3"/>
      <c r="D929" s="3"/>
      <c r="E929" s="3"/>
      <c r="F929" s="3"/>
    </row>
  </sheetData>
  <mergeCells count="8">
    <mergeCell ref="A1:D1"/>
    <mergeCell ref="J1:L1"/>
    <mergeCell ref="A3:D3"/>
    <mergeCell ref="J3:L3"/>
    <mergeCell ref="A6:D6"/>
    <mergeCell ref="A17:D17"/>
    <mergeCell ref="A22:D22"/>
    <mergeCell ref="A28:D28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6.0"/>
    <col customWidth="1" min="2" max="2" width="18.0"/>
    <col customWidth="1" min="3" max="3" width="16.0"/>
    <col customWidth="1" min="4" max="6" width="8.71"/>
  </cols>
  <sheetData>
    <row r="1" ht="24.0" customHeight="1">
      <c r="A1" s="22" t="s">
        <v>56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57</v>
      </c>
      <c r="B2" s="4" t="s">
        <v>3</v>
      </c>
      <c r="C2" s="4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15" t="s">
        <v>58</v>
      </c>
      <c r="B3" s="14">
        <v>9.80665</v>
      </c>
      <c r="C3" s="14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15" t="s">
        <v>60</v>
      </c>
      <c r="B4" s="14">
        <v>32.174</v>
      </c>
      <c r="C4" s="14" t="s">
        <v>61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15" t="s">
        <v>62</v>
      </c>
      <c r="B5" s="14">
        <v>0.0254</v>
      </c>
      <c r="C5" s="14" t="s">
        <v>63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5" t="s">
        <v>64</v>
      </c>
      <c r="B6" s="14">
        <v>0.01</v>
      </c>
      <c r="C6" s="14" t="s">
        <v>65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15" t="s">
        <v>66</v>
      </c>
      <c r="B7" s="14">
        <v>0.44704</v>
      </c>
      <c r="C7" s="14" t="s">
        <v>67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15" t="s">
        <v>68</v>
      </c>
      <c r="B8" s="14">
        <v>4.4482216153</v>
      </c>
      <c r="C8" s="14" t="s">
        <v>69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5" t="s">
        <v>70</v>
      </c>
      <c r="B9" s="14">
        <v>0.2248089439</v>
      </c>
      <c r="C9" s="14" t="s">
        <v>71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5" t="s">
        <v>72</v>
      </c>
      <c r="B10" s="14">
        <v>2.236936292</v>
      </c>
      <c r="C10" s="14" t="s">
        <v>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3"/>
      <c r="D221" s="3"/>
      <c r="E221" s="3"/>
      <c r="F221" s="3"/>
    </row>
    <row r="222" ht="15.75" customHeight="1">
      <c r="A222" s="3"/>
      <c r="B222" s="3"/>
      <c r="C222" s="3"/>
      <c r="D222" s="3"/>
      <c r="E222" s="3"/>
      <c r="F222" s="3"/>
    </row>
    <row r="223" ht="15.75" customHeight="1">
      <c r="A223" s="3"/>
      <c r="B223" s="3"/>
      <c r="C223" s="3"/>
      <c r="D223" s="3"/>
      <c r="E223" s="3"/>
      <c r="F223" s="3"/>
    </row>
    <row r="224" ht="15.75" customHeight="1">
      <c r="A224" s="3"/>
      <c r="B224" s="3"/>
      <c r="C224" s="3"/>
      <c r="D224" s="3"/>
      <c r="E224" s="3"/>
      <c r="F224" s="3"/>
    </row>
    <row r="225" ht="15.75" customHeight="1">
      <c r="A225" s="3"/>
      <c r="B225" s="3"/>
      <c r="C225" s="3"/>
      <c r="D225" s="3"/>
      <c r="E225" s="3"/>
      <c r="F225" s="3"/>
    </row>
    <row r="226" ht="15.75" customHeight="1">
      <c r="A226" s="3"/>
      <c r="B226" s="3"/>
      <c r="C226" s="3"/>
      <c r="D226" s="3"/>
      <c r="E226" s="3"/>
      <c r="F226" s="3"/>
    </row>
    <row r="227" ht="15.75" customHeight="1">
      <c r="A227" s="3"/>
      <c r="B227" s="3"/>
      <c r="C227" s="3"/>
      <c r="D227" s="3"/>
      <c r="E227" s="3"/>
      <c r="F227" s="3"/>
    </row>
    <row r="228" ht="15.75" customHeight="1">
      <c r="A228" s="3"/>
      <c r="B228" s="3"/>
      <c r="C228" s="3"/>
      <c r="D228" s="3"/>
      <c r="E228" s="3"/>
      <c r="F228" s="3"/>
    </row>
    <row r="229" ht="15.75" customHeight="1">
      <c r="A229" s="3"/>
      <c r="B229" s="3"/>
      <c r="C229" s="3"/>
      <c r="D229" s="3"/>
      <c r="E229" s="3"/>
      <c r="F229" s="3"/>
    </row>
    <row r="230" ht="15.75" customHeight="1">
      <c r="A230" s="3"/>
      <c r="B230" s="3"/>
      <c r="C230" s="3"/>
      <c r="D230" s="3"/>
      <c r="E230" s="3"/>
      <c r="F230" s="3"/>
    </row>
    <row r="231" ht="15.75" customHeight="1">
      <c r="A231" s="3"/>
      <c r="B231" s="3"/>
      <c r="C231" s="3"/>
      <c r="D231" s="3"/>
      <c r="E231" s="3"/>
      <c r="F231" s="3"/>
    </row>
    <row r="232" ht="15.75" customHeight="1">
      <c r="A232" s="3"/>
      <c r="B232" s="3"/>
      <c r="C232" s="3"/>
      <c r="D232" s="3"/>
      <c r="E232" s="3"/>
      <c r="F232" s="3"/>
    </row>
    <row r="233" ht="15.75" customHeight="1">
      <c r="A233" s="3"/>
      <c r="B233" s="3"/>
      <c r="C233" s="3"/>
      <c r="D233" s="3"/>
      <c r="E233" s="3"/>
      <c r="F233" s="3"/>
    </row>
    <row r="234" ht="15.75" customHeight="1">
      <c r="A234" s="3"/>
      <c r="B234" s="3"/>
      <c r="C234" s="3"/>
      <c r="D234" s="3"/>
      <c r="E234" s="3"/>
      <c r="F234" s="3"/>
    </row>
    <row r="235" ht="15.75" customHeight="1">
      <c r="A235" s="3"/>
      <c r="B235" s="3"/>
      <c r="C235" s="3"/>
      <c r="D235" s="3"/>
      <c r="E235" s="3"/>
      <c r="F235" s="3"/>
    </row>
    <row r="236" ht="15.75" customHeight="1">
      <c r="A236" s="3"/>
      <c r="B236" s="3"/>
      <c r="C236" s="3"/>
      <c r="D236" s="3"/>
      <c r="E236" s="3"/>
      <c r="F236" s="3"/>
    </row>
    <row r="237" ht="15.75" customHeight="1">
      <c r="A237" s="3"/>
      <c r="B237" s="3"/>
      <c r="C237" s="3"/>
      <c r="D237" s="3"/>
      <c r="E237" s="3"/>
      <c r="F237" s="3"/>
    </row>
    <row r="238" ht="15.75" customHeight="1">
      <c r="A238" s="3"/>
      <c r="B238" s="3"/>
      <c r="C238" s="3"/>
      <c r="D238" s="3"/>
      <c r="E238" s="3"/>
      <c r="F238" s="3"/>
    </row>
    <row r="239" ht="15.75" customHeight="1">
      <c r="A239" s="3"/>
      <c r="B239" s="3"/>
      <c r="C239" s="3"/>
      <c r="D239" s="3"/>
      <c r="E239" s="3"/>
      <c r="F239" s="3"/>
    </row>
    <row r="240" ht="15.75" customHeight="1">
      <c r="A240" s="3"/>
      <c r="B240" s="3"/>
      <c r="C240" s="3"/>
      <c r="D240" s="3"/>
      <c r="E240" s="3"/>
      <c r="F240" s="3"/>
    </row>
    <row r="241" ht="15.75" customHeight="1">
      <c r="A241" s="3"/>
      <c r="B241" s="3"/>
      <c r="C241" s="3"/>
      <c r="D241" s="3"/>
      <c r="E241" s="3"/>
      <c r="F241" s="3"/>
    </row>
    <row r="242" ht="15.75" customHeight="1">
      <c r="A242" s="3"/>
      <c r="B242" s="3"/>
      <c r="C242" s="3"/>
      <c r="D242" s="3"/>
      <c r="E242" s="3"/>
      <c r="F242" s="3"/>
    </row>
    <row r="243" ht="15.75" customHeight="1">
      <c r="A243" s="3"/>
      <c r="B243" s="3"/>
      <c r="C243" s="3"/>
      <c r="D243" s="3"/>
      <c r="E243" s="3"/>
      <c r="F243" s="3"/>
    </row>
    <row r="244" ht="15.75" customHeight="1">
      <c r="A244" s="3"/>
      <c r="B244" s="3"/>
      <c r="C244" s="3"/>
      <c r="D244" s="3"/>
      <c r="E244" s="3"/>
      <c r="F244" s="3"/>
    </row>
    <row r="245" ht="15.75" customHeight="1">
      <c r="A245" s="3"/>
      <c r="B245" s="3"/>
      <c r="C245" s="3"/>
      <c r="D245" s="3"/>
      <c r="E245" s="3"/>
      <c r="F245" s="3"/>
    </row>
    <row r="246" ht="15.75" customHeight="1">
      <c r="A246" s="3"/>
      <c r="B246" s="3"/>
      <c r="C246" s="3"/>
      <c r="D246" s="3"/>
      <c r="E246" s="3"/>
      <c r="F246" s="3"/>
    </row>
    <row r="247" ht="15.75" customHeight="1">
      <c r="A247" s="3"/>
      <c r="B247" s="3"/>
      <c r="C247" s="3"/>
      <c r="D247" s="3"/>
      <c r="E247" s="3"/>
      <c r="F247" s="3"/>
    </row>
    <row r="248" ht="15.75" customHeight="1">
      <c r="A248" s="3"/>
      <c r="B248" s="3"/>
      <c r="C248" s="3"/>
      <c r="D248" s="3"/>
      <c r="E248" s="3"/>
      <c r="F248" s="3"/>
    </row>
    <row r="249" ht="15.75" customHeight="1">
      <c r="A249" s="3"/>
      <c r="B249" s="3"/>
      <c r="C249" s="3"/>
      <c r="D249" s="3"/>
      <c r="E249" s="3"/>
      <c r="F249" s="3"/>
    </row>
    <row r="250" ht="15.75" customHeight="1">
      <c r="A250" s="3"/>
      <c r="B250" s="3"/>
      <c r="C250" s="3"/>
      <c r="D250" s="3"/>
      <c r="E250" s="3"/>
      <c r="F250" s="3"/>
    </row>
    <row r="251" ht="15.75" customHeight="1">
      <c r="A251" s="3"/>
      <c r="B251" s="3"/>
      <c r="C251" s="3"/>
      <c r="D251" s="3"/>
      <c r="E251" s="3"/>
      <c r="F251" s="3"/>
    </row>
    <row r="252" ht="15.75" customHeight="1">
      <c r="A252" s="3"/>
      <c r="B252" s="3"/>
      <c r="C252" s="3"/>
      <c r="D252" s="3"/>
      <c r="E252" s="3"/>
      <c r="F252" s="3"/>
    </row>
    <row r="253" ht="15.75" customHeight="1">
      <c r="A253" s="3"/>
      <c r="B253" s="3"/>
      <c r="C253" s="3"/>
      <c r="D253" s="3"/>
      <c r="E253" s="3"/>
      <c r="F253" s="3"/>
    </row>
    <row r="254" ht="15.75" customHeight="1">
      <c r="A254" s="3"/>
      <c r="B254" s="3"/>
      <c r="C254" s="3"/>
      <c r="D254" s="3"/>
      <c r="E254" s="3"/>
      <c r="F254" s="3"/>
    </row>
    <row r="255" ht="15.75" customHeight="1">
      <c r="A255" s="3"/>
      <c r="B255" s="3"/>
      <c r="C255" s="3"/>
      <c r="D255" s="3"/>
      <c r="E255" s="3"/>
      <c r="F255" s="3"/>
    </row>
    <row r="256" ht="15.75" customHeight="1">
      <c r="A256" s="3"/>
      <c r="B256" s="3"/>
      <c r="C256" s="3"/>
      <c r="D256" s="3"/>
      <c r="E256" s="3"/>
      <c r="F256" s="3"/>
    </row>
    <row r="257" ht="15.75" customHeight="1">
      <c r="A257" s="3"/>
      <c r="B257" s="3"/>
      <c r="C257" s="3"/>
      <c r="D257" s="3"/>
      <c r="E257" s="3"/>
      <c r="F257" s="3"/>
    </row>
    <row r="258" ht="15.75" customHeight="1">
      <c r="A258" s="3"/>
      <c r="B258" s="3"/>
      <c r="C258" s="3"/>
      <c r="D258" s="3"/>
      <c r="E258" s="3"/>
      <c r="F258" s="3"/>
    </row>
    <row r="259" ht="15.75" customHeight="1">
      <c r="A259" s="3"/>
      <c r="B259" s="3"/>
      <c r="C259" s="3"/>
      <c r="D259" s="3"/>
      <c r="E259" s="3"/>
      <c r="F259" s="3"/>
    </row>
    <row r="260" ht="15.75" customHeight="1">
      <c r="A260" s="3"/>
      <c r="B260" s="3"/>
      <c r="C260" s="3"/>
      <c r="D260" s="3"/>
      <c r="E260" s="3"/>
      <c r="F260" s="3"/>
    </row>
    <row r="261" ht="15.75" customHeight="1">
      <c r="A261" s="3"/>
      <c r="B261" s="3"/>
      <c r="C261" s="3"/>
      <c r="D261" s="3"/>
      <c r="E261" s="3"/>
      <c r="F261" s="3"/>
    </row>
    <row r="262" ht="15.75" customHeight="1">
      <c r="A262" s="3"/>
      <c r="B262" s="3"/>
      <c r="C262" s="3"/>
      <c r="D262" s="3"/>
      <c r="E262" s="3"/>
      <c r="F262" s="3"/>
    </row>
    <row r="263" ht="15.75" customHeight="1">
      <c r="A263" s="3"/>
      <c r="B263" s="3"/>
      <c r="C263" s="3"/>
      <c r="D263" s="3"/>
      <c r="E263" s="3"/>
      <c r="F263" s="3"/>
    </row>
    <row r="264" ht="15.75" customHeight="1">
      <c r="A264" s="3"/>
      <c r="B264" s="3"/>
      <c r="C264" s="3"/>
      <c r="D264" s="3"/>
      <c r="E264" s="3"/>
      <c r="F264" s="3"/>
    </row>
    <row r="265" ht="15.75" customHeight="1">
      <c r="A265" s="3"/>
      <c r="B265" s="3"/>
      <c r="C265" s="3"/>
      <c r="D265" s="3"/>
      <c r="E265" s="3"/>
      <c r="F265" s="3"/>
    </row>
    <row r="266" ht="15.75" customHeight="1">
      <c r="A266" s="3"/>
      <c r="B266" s="3"/>
      <c r="C266" s="3"/>
      <c r="D266" s="3"/>
      <c r="E266" s="3"/>
      <c r="F266" s="3"/>
    </row>
    <row r="267" ht="15.75" customHeight="1">
      <c r="A267" s="3"/>
      <c r="B267" s="3"/>
      <c r="C267" s="3"/>
      <c r="D267" s="3"/>
      <c r="E267" s="3"/>
      <c r="F267" s="3"/>
    </row>
    <row r="268" ht="15.75" customHeight="1">
      <c r="A268" s="3"/>
      <c r="B268" s="3"/>
      <c r="C268" s="3"/>
      <c r="D268" s="3"/>
      <c r="E268" s="3"/>
      <c r="F268" s="3"/>
    </row>
    <row r="269" ht="15.75" customHeight="1">
      <c r="A269" s="3"/>
      <c r="B269" s="3"/>
      <c r="C269" s="3"/>
      <c r="D269" s="3"/>
      <c r="E269" s="3"/>
      <c r="F269" s="3"/>
    </row>
    <row r="270" ht="15.75" customHeight="1">
      <c r="A270" s="3"/>
      <c r="B270" s="3"/>
      <c r="C270" s="3"/>
      <c r="D270" s="3"/>
      <c r="E270" s="3"/>
      <c r="F270" s="3"/>
    </row>
    <row r="271" ht="15.75" customHeight="1">
      <c r="A271" s="3"/>
      <c r="B271" s="3"/>
      <c r="C271" s="3"/>
      <c r="D271" s="3"/>
      <c r="E271" s="3"/>
      <c r="F271" s="3"/>
    </row>
    <row r="272" ht="15.75" customHeight="1">
      <c r="A272" s="3"/>
      <c r="B272" s="3"/>
      <c r="C272" s="3"/>
      <c r="D272" s="3"/>
      <c r="E272" s="3"/>
      <c r="F272" s="3"/>
    </row>
    <row r="273" ht="15.75" customHeight="1">
      <c r="A273" s="3"/>
      <c r="B273" s="3"/>
      <c r="C273" s="3"/>
      <c r="D273" s="3"/>
      <c r="E273" s="3"/>
      <c r="F273" s="3"/>
    </row>
    <row r="274" ht="15.75" customHeight="1">
      <c r="A274" s="3"/>
      <c r="B274" s="3"/>
      <c r="C274" s="3"/>
      <c r="D274" s="3"/>
      <c r="E274" s="3"/>
      <c r="F274" s="3"/>
    </row>
    <row r="275" ht="15.75" customHeight="1">
      <c r="A275" s="3"/>
      <c r="B275" s="3"/>
      <c r="C275" s="3"/>
      <c r="D275" s="3"/>
      <c r="E275" s="3"/>
      <c r="F275" s="3"/>
    </row>
    <row r="276" ht="15.75" customHeight="1">
      <c r="A276" s="3"/>
      <c r="B276" s="3"/>
      <c r="C276" s="3"/>
      <c r="D276" s="3"/>
      <c r="E276" s="3"/>
      <c r="F276" s="3"/>
    </row>
    <row r="277" ht="15.75" customHeight="1">
      <c r="A277" s="3"/>
      <c r="B277" s="3"/>
      <c r="C277" s="3"/>
      <c r="D277" s="3"/>
      <c r="E277" s="3"/>
      <c r="F277" s="3"/>
    </row>
    <row r="278" ht="15.75" customHeight="1">
      <c r="A278" s="3"/>
      <c r="B278" s="3"/>
      <c r="C278" s="3"/>
      <c r="D278" s="3"/>
      <c r="E278" s="3"/>
      <c r="F278" s="3"/>
    </row>
    <row r="279" ht="15.75" customHeight="1">
      <c r="A279" s="3"/>
      <c r="B279" s="3"/>
      <c r="C279" s="3"/>
      <c r="D279" s="3"/>
      <c r="E279" s="3"/>
      <c r="F279" s="3"/>
    </row>
    <row r="280" ht="15.75" customHeight="1">
      <c r="A280" s="3"/>
      <c r="B280" s="3"/>
      <c r="C280" s="3"/>
      <c r="D280" s="3"/>
      <c r="E280" s="3"/>
      <c r="F280" s="3"/>
    </row>
    <row r="281" ht="15.75" customHeight="1">
      <c r="A281" s="3"/>
      <c r="B281" s="3"/>
      <c r="C281" s="3"/>
      <c r="D281" s="3"/>
      <c r="E281" s="3"/>
      <c r="F281" s="3"/>
    </row>
    <row r="282" ht="15.75" customHeight="1">
      <c r="A282" s="3"/>
      <c r="B282" s="3"/>
      <c r="C282" s="3"/>
      <c r="D282" s="3"/>
      <c r="E282" s="3"/>
      <c r="F282" s="3"/>
    </row>
    <row r="283" ht="15.75" customHeight="1">
      <c r="A283" s="3"/>
      <c r="B283" s="3"/>
      <c r="C283" s="3"/>
      <c r="D283" s="3"/>
      <c r="E283" s="3"/>
      <c r="F283" s="3"/>
    </row>
    <row r="284" ht="15.75" customHeight="1">
      <c r="A284" s="3"/>
      <c r="B284" s="3"/>
      <c r="C284" s="3"/>
      <c r="D284" s="3"/>
      <c r="E284" s="3"/>
      <c r="F284" s="3"/>
    </row>
    <row r="285" ht="15.75" customHeight="1">
      <c r="A285" s="3"/>
      <c r="B285" s="3"/>
      <c r="C285" s="3"/>
      <c r="D285" s="3"/>
      <c r="E285" s="3"/>
      <c r="F285" s="3"/>
    </row>
    <row r="286" ht="15.75" customHeight="1">
      <c r="A286" s="3"/>
      <c r="B286" s="3"/>
      <c r="C286" s="3"/>
      <c r="D286" s="3"/>
      <c r="E286" s="3"/>
      <c r="F286" s="3"/>
    </row>
    <row r="287" ht="15.75" customHeight="1">
      <c r="A287" s="3"/>
      <c r="B287" s="3"/>
      <c r="C287" s="3"/>
      <c r="D287" s="3"/>
      <c r="E287" s="3"/>
      <c r="F287" s="3"/>
    </row>
    <row r="288" ht="15.75" customHeight="1">
      <c r="A288" s="3"/>
      <c r="B288" s="3"/>
      <c r="C288" s="3"/>
      <c r="D288" s="3"/>
      <c r="E288" s="3"/>
      <c r="F288" s="3"/>
    </row>
    <row r="289" ht="15.75" customHeight="1">
      <c r="A289" s="3"/>
      <c r="B289" s="3"/>
      <c r="C289" s="3"/>
      <c r="D289" s="3"/>
      <c r="E289" s="3"/>
      <c r="F289" s="3"/>
    </row>
    <row r="290" ht="15.75" customHeight="1">
      <c r="A290" s="3"/>
      <c r="B290" s="3"/>
      <c r="C290" s="3"/>
      <c r="D290" s="3"/>
      <c r="E290" s="3"/>
      <c r="F290" s="3"/>
    </row>
    <row r="291" ht="15.75" customHeight="1">
      <c r="A291" s="3"/>
      <c r="B291" s="3"/>
      <c r="C291" s="3"/>
      <c r="D291" s="3"/>
      <c r="E291" s="3"/>
      <c r="F291" s="3"/>
    </row>
    <row r="292" ht="15.75" customHeight="1">
      <c r="A292" s="3"/>
      <c r="B292" s="3"/>
      <c r="C292" s="3"/>
      <c r="D292" s="3"/>
      <c r="E292" s="3"/>
      <c r="F292" s="3"/>
    </row>
    <row r="293" ht="15.75" customHeight="1">
      <c r="A293" s="3"/>
      <c r="B293" s="3"/>
      <c r="C293" s="3"/>
      <c r="D293" s="3"/>
      <c r="E293" s="3"/>
      <c r="F293" s="3"/>
    </row>
    <row r="294" ht="15.75" customHeight="1">
      <c r="A294" s="3"/>
      <c r="B294" s="3"/>
      <c r="C294" s="3"/>
      <c r="D294" s="3"/>
      <c r="E294" s="3"/>
      <c r="F294" s="3"/>
    </row>
    <row r="295" ht="15.75" customHeight="1">
      <c r="A295" s="3"/>
      <c r="B295" s="3"/>
      <c r="C295" s="3"/>
      <c r="D295" s="3"/>
      <c r="E295" s="3"/>
      <c r="F295" s="3"/>
    </row>
    <row r="296" ht="15.75" customHeight="1">
      <c r="A296" s="3"/>
      <c r="B296" s="3"/>
      <c r="C296" s="3"/>
      <c r="D296" s="3"/>
      <c r="E296" s="3"/>
      <c r="F296" s="3"/>
    </row>
    <row r="297" ht="15.75" customHeight="1">
      <c r="A297" s="3"/>
      <c r="B297" s="3"/>
      <c r="C297" s="3"/>
      <c r="D297" s="3"/>
      <c r="E297" s="3"/>
      <c r="F297" s="3"/>
    </row>
    <row r="298" ht="15.75" customHeight="1">
      <c r="A298" s="3"/>
      <c r="B298" s="3"/>
      <c r="C298" s="3"/>
      <c r="D298" s="3"/>
      <c r="E298" s="3"/>
      <c r="F298" s="3"/>
    </row>
    <row r="299" ht="15.75" customHeight="1">
      <c r="A299" s="3"/>
      <c r="B299" s="3"/>
      <c r="C299" s="3"/>
      <c r="D299" s="3"/>
      <c r="E299" s="3"/>
      <c r="F299" s="3"/>
    </row>
    <row r="300" ht="15.75" customHeight="1">
      <c r="A300" s="3"/>
      <c r="B300" s="3"/>
      <c r="C300" s="3"/>
      <c r="D300" s="3"/>
      <c r="E300" s="3"/>
      <c r="F300" s="3"/>
    </row>
    <row r="301" ht="15.75" customHeight="1">
      <c r="A301" s="3"/>
      <c r="B301" s="3"/>
      <c r="C301" s="3"/>
      <c r="D301" s="3"/>
      <c r="E301" s="3"/>
      <c r="F301" s="3"/>
    </row>
    <row r="302" ht="15.75" customHeight="1">
      <c r="A302" s="3"/>
      <c r="B302" s="3"/>
      <c r="C302" s="3"/>
      <c r="D302" s="3"/>
      <c r="E302" s="3"/>
      <c r="F302" s="3"/>
    </row>
    <row r="303" ht="15.75" customHeight="1">
      <c r="A303" s="3"/>
      <c r="B303" s="3"/>
      <c r="C303" s="3"/>
      <c r="D303" s="3"/>
      <c r="E303" s="3"/>
      <c r="F303" s="3"/>
    </row>
    <row r="304" ht="15.75" customHeight="1">
      <c r="A304" s="3"/>
      <c r="B304" s="3"/>
      <c r="C304" s="3"/>
      <c r="D304" s="3"/>
      <c r="E304" s="3"/>
      <c r="F304" s="3"/>
    </row>
    <row r="305" ht="15.75" customHeight="1">
      <c r="A305" s="3"/>
      <c r="B305" s="3"/>
      <c r="C305" s="3"/>
      <c r="D305" s="3"/>
      <c r="E305" s="3"/>
      <c r="F305" s="3"/>
    </row>
    <row r="306" ht="15.75" customHeight="1">
      <c r="A306" s="3"/>
      <c r="B306" s="3"/>
      <c r="C306" s="3"/>
      <c r="D306" s="3"/>
      <c r="E306" s="3"/>
      <c r="F306" s="3"/>
    </row>
    <row r="307" ht="15.75" customHeight="1">
      <c r="A307" s="3"/>
      <c r="B307" s="3"/>
      <c r="C307" s="3"/>
      <c r="D307" s="3"/>
      <c r="E307" s="3"/>
      <c r="F307" s="3"/>
    </row>
    <row r="308" ht="15.75" customHeight="1">
      <c r="A308" s="3"/>
      <c r="B308" s="3"/>
      <c r="C308" s="3"/>
      <c r="D308" s="3"/>
      <c r="E308" s="3"/>
      <c r="F308" s="3"/>
    </row>
    <row r="309" ht="15.75" customHeight="1">
      <c r="A309" s="3"/>
      <c r="B309" s="3"/>
      <c r="C309" s="3"/>
      <c r="D309" s="3"/>
      <c r="E309" s="3"/>
      <c r="F309" s="3"/>
    </row>
    <row r="310" ht="15.75" customHeight="1">
      <c r="A310" s="3"/>
      <c r="B310" s="3"/>
      <c r="C310" s="3"/>
      <c r="D310" s="3"/>
      <c r="E310" s="3"/>
      <c r="F310" s="3"/>
    </row>
    <row r="311" ht="15.75" customHeight="1">
      <c r="A311" s="3"/>
      <c r="B311" s="3"/>
      <c r="C311" s="3"/>
      <c r="D311" s="3"/>
      <c r="E311" s="3"/>
      <c r="F311" s="3"/>
    </row>
    <row r="312" ht="15.75" customHeight="1">
      <c r="A312" s="3"/>
      <c r="B312" s="3"/>
      <c r="C312" s="3"/>
      <c r="D312" s="3"/>
      <c r="E312" s="3"/>
      <c r="F312" s="3"/>
    </row>
    <row r="313" ht="15.75" customHeight="1">
      <c r="A313" s="3"/>
      <c r="B313" s="3"/>
      <c r="C313" s="3"/>
      <c r="D313" s="3"/>
      <c r="E313" s="3"/>
      <c r="F313" s="3"/>
    </row>
    <row r="314" ht="15.75" customHeight="1">
      <c r="A314" s="3"/>
      <c r="B314" s="3"/>
      <c r="C314" s="3"/>
      <c r="D314" s="3"/>
      <c r="E314" s="3"/>
      <c r="F314" s="3"/>
    </row>
    <row r="315" ht="15.75" customHeight="1">
      <c r="A315" s="3"/>
      <c r="B315" s="3"/>
      <c r="C315" s="3"/>
      <c r="D315" s="3"/>
      <c r="E315" s="3"/>
      <c r="F315" s="3"/>
    </row>
    <row r="316" ht="15.75" customHeight="1">
      <c r="A316" s="3"/>
      <c r="B316" s="3"/>
      <c r="C316" s="3"/>
      <c r="D316" s="3"/>
      <c r="E316" s="3"/>
      <c r="F316" s="3"/>
    </row>
    <row r="317" ht="15.75" customHeight="1">
      <c r="A317" s="3"/>
      <c r="B317" s="3"/>
      <c r="C317" s="3"/>
      <c r="D317" s="3"/>
      <c r="E317" s="3"/>
      <c r="F317" s="3"/>
    </row>
    <row r="318" ht="15.75" customHeight="1">
      <c r="A318" s="3"/>
      <c r="B318" s="3"/>
      <c r="C318" s="3"/>
      <c r="D318" s="3"/>
      <c r="E318" s="3"/>
      <c r="F318" s="3"/>
    </row>
    <row r="319" ht="15.75" customHeight="1">
      <c r="A319" s="3"/>
      <c r="B319" s="3"/>
      <c r="C319" s="3"/>
      <c r="D319" s="3"/>
      <c r="E319" s="3"/>
      <c r="F319" s="3"/>
    </row>
    <row r="320" ht="15.75" customHeight="1">
      <c r="A320" s="3"/>
      <c r="B320" s="3"/>
      <c r="C320" s="3"/>
      <c r="D320" s="3"/>
      <c r="E320" s="3"/>
      <c r="F320" s="3"/>
    </row>
    <row r="321" ht="15.75" customHeight="1">
      <c r="A321" s="3"/>
      <c r="B321" s="3"/>
      <c r="C321" s="3"/>
      <c r="D321" s="3"/>
      <c r="E321" s="3"/>
      <c r="F321" s="3"/>
    </row>
    <row r="322" ht="15.75" customHeight="1">
      <c r="A322" s="3"/>
      <c r="B322" s="3"/>
      <c r="C322" s="3"/>
      <c r="D322" s="3"/>
      <c r="E322" s="3"/>
      <c r="F322" s="3"/>
    </row>
    <row r="323" ht="15.75" customHeight="1">
      <c r="A323" s="3"/>
      <c r="B323" s="3"/>
      <c r="C323" s="3"/>
      <c r="D323" s="3"/>
      <c r="E323" s="3"/>
      <c r="F323" s="3"/>
    </row>
    <row r="324" ht="15.75" customHeight="1">
      <c r="A324" s="3"/>
      <c r="B324" s="3"/>
      <c r="C324" s="3"/>
      <c r="D324" s="3"/>
      <c r="E324" s="3"/>
      <c r="F324" s="3"/>
    </row>
    <row r="325" ht="15.75" customHeight="1">
      <c r="A325" s="3"/>
      <c r="B325" s="3"/>
      <c r="C325" s="3"/>
      <c r="D325" s="3"/>
      <c r="E325" s="3"/>
      <c r="F325" s="3"/>
    </row>
    <row r="326" ht="15.75" customHeight="1">
      <c r="A326" s="3"/>
      <c r="B326" s="3"/>
      <c r="C326" s="3"/>
      <c r="D326" s="3"/>
      <c r="E326" s="3"/>
      <c r="F326" s="3"/>
    </row>
    <row r="327" ht="15.75" customHeight="1">
      <c r="A327" s="3"/>
      <c r="B327" s="3"/>
      <c r="C327" s="3"/>
      <c r="D327" s="3"/>
      <c r="E327" s="3"/>
      <c r="F327" s="3"/>
    </row>
    <row r="328" ht="15.75" customHeight="1">
      <c r="A328" s="3"/>
      <c r="B328" s="3"/>
      <c r="C328" s="3"/>
      <c r="D328" s="3"/>
      <c r="E328" s="3"/>
      <c r="F328" s="3"/>
    </row>
    <row r="329" ht="15.75" customHeight="1">
      <c r="A329" s="3"/>
      <c r="B329" s="3"/>
      <c r="C329" s="3"/>
      <c r="D329" s="3"/>
      <c r="E329" s="3"/>
      <c r="F329" s="3"/>
    </row>
    <row r="330" ht="15.75" customHeight="1">
      <c r="A330" s="3"/>
      <c r="B330" s="3"/>
      <c r="C330" s="3"/>
      <c r="D330" s="3"/>
      <c r="E330" s="3"/>
      <c r="F330" s="3"/>
    </row>
    <row r="331" ht="15.75" customHeight="1">
      <c r="A331" s="3"/>
      <c r="B331" s="3"/>
      <c r="C331" s="3"/>
      <c r="D331" s="3"/>
      <c r="E331" s="3"/>
      <c r="F331" s="3"/>
    </row>
    <row r="332" ht="15.75" customHeight="1">
      <c r="A332" s="3"/>
      <c r="B332" s="3"/>
      <c r="C332" s="3"/>
      <c r="D332" s="3"/>
      <c r="E332" s="3"/>
      <c r="F332" s="3"/>
    </row>
    <row r="333" ht="15.75" customHeight="1">
      <c r="A333" s="3"/>
      <c r="B333" s="3"/>
      <c r="C333" s="3"/>
      <c r="D333" s="3"/>
      <c r="E333" s="3"/>
      <c r="F333" s="3"/>
    </row>
    <row r="334" ht="15.75" customHeight="1">
      <c r="A334" s="3"/>
      <c r="B334" s="3"/>
      <c r="C334" s="3"/>
      <c r="D334" s="3"/>
      <c r="E334" s="3"/>
      <c r="F334" s="3"/>
    </row>
    <row r="335" ht="15.75" customHeight="1">
      <c r="A335" s="3"/>
      <c r="B335" s="3"/>
      <c r="C335" s="3"/>
      <c r="D335" s="3"/>
      <c r="E335" s="3"/>
      <c r="F335" s="3"/>
    </row>
    <row r="336" ht="15.75" customHeight="1">
      <c r="A336" s="3"/>
      <c r="B336" s="3"/>
      <c r="C336" s="3"/>
      <c r="D336" s="3"/>
      <c r="E336" s="3"/>
      <c r="F336" s="3"/>
    </row>
    <row r="337" ht="15.75" customHeight="1">
      <c r="A337" s="3"/>
      <c r="B337" s="3"/>
      <c r="C337" s="3"/>
      <c r="D337" s="3"/>
      <c r="E337" s="3"/>
      <c r="F337" s="3"/>
    </row>
    <row r="338" ht="15.75" customHeight="1">
      <c r="A338" s="3"/>
      <c r="B338" s="3"/>
      <c r="C338" s="3"/>
      <c r="D338" s="3"/>
      <c r="E338" s="3"/>
      <c r="F338" s="3"/>
    </row>
    <row r="339" ht="15.75" customHeight="1">
      <c r="A339" s="3"/>
      <c r="B339" s="3"/>
      <c r="C339" s="3"/>
      <c r="D339" s="3"/>
      <c r="E339" s="3"/>
      <c r="F339" s="3"/>
    </row>
    <row r="340" ht="15.75" customHeight="1">
      <c r="A340" s="3"/>
      <c r="B340" s="3"/>
      <c r="C340" s="3"/>
      <c r="D340" s="3"/>
      <c r="E340" s="3"/>
      <c r="F340" s="3"/>
    </row>
    <row r="341" ht="15.75" customHeight="1">
      <c r="A341" s="3"/>
      <c r="B341" s="3"/>
      <c r="C341" s="3"/>
      <c r="D341" s="3"/>
      <c r="E341" s="3"/>
      <c r="F341" s="3"/>
    </row>
    <row r="342" ht="15.75" customHeight="1">
      <c r="A342" s="3"/>
      <c r="B342" s="3"/>
      <c r="C342" s="3"/>
      <c r="D342" s="3"/>
      <c r="E342" s="3"/>
      <c r="F342" s="3"/>
    </row>
    <row r="343" ht="15.75" customHeight="1">
      <c r="A343" s="3"/>
      <c r="B343" s="3"/>
      <c r="C343" s="3"/>
      <c r="D343" s="3"/>
      <c r="E343" s="3"/>
      <c r="F343" s="3"/>
    </row>
    <row r="344" ht="15.75" customHeight="1">
      <c r="A344" s="3"/>
      <c r="B344" s="3"/>
      <c r="C344" s="3"/>
      <c r="D344" s="3"/>
      <c r="E344" s="3"/>
      <c r="F344" s="3"/>
    </row>
    <row r="345" ht="15.75" customHeight="1">
      <c r="A345" s="3"/>
      <c r="B345" s="3"/>
      <c r="C345" s="3"/>
      <c r="D345" s="3"/>
      <c r="E345" s="3"/>
      <c r="F345" s="3"/>
    </row>
    <row r="346" ht="15.75" customHeight="1">
      <c r="A346" s="3"/>
      <c r="B346" s="3"/>
      <c r="C346" s="3"/>
      <c r="D346" s="3"/>
      <c r="E346" s="3"/>
      <c r="F346" s="3"/>
    </row>
    <row r="347" ht="15.75" customHeight="1">
      <c r="A347" s="3"/>
      <c r="B347" s="3"/>
      <c r="C347" s="3"/>
      <c r="D347" s="3"/>
      <c r="E347" s="3"/>
      <c r="F347" s="3"/>
    </row>
    <row r="348" ht="15.75" customHeight="1">
      <c r="A348" s="3"/>
      <c r="B348" s="3"/>
      <c r="C348" s="3"/>
      <c r="D348" s="3"/>
      <c r="E348" s="3"/>
      <c r="F348" s="3"/>
    </row>
    <row r="349" ht="15.75" customHeight="1">
      <c r="A349" s="3"/>
      <c r="B349" s="3"/>
      <c r="C349" s="3"/>
      <c r="D349" s="3"/>
      <c r="E349" s="3"/>
      <c r="F349" s="3"/>
    </row>
    <row r="350" ht="15.75" customHeight="1">
      <c r="A350" s="3"/>
      <c r="B350" s="3"/>
      <c r="C350" s="3"/>
      <c r="D350" s="3"/>
      <c r="E350" s="3"/>
      <c r="F350" s="3"/>
    </row>
    <row r="351" ht="15.75" customHeight="1">
      <c r="A351" s="3"/>
      <c r="B351" s="3"/>
      <c r="C351" s="3"/>
      <c r="D351" s="3"/>
      <c r="E351" s="3"/>
      <c r="F351" s="3"/>
    </row>
    <row r="352" ht="15.75" customHeight="1">
      <c r="A352" s="3"/>
      <c r="B352" s="3"/>
      <c r="C352" s="3"/>
      <c r="D352" s="3"/>
      <c r="E352" s="3"/>
      <c r="F352" s="3"/>
    </row>
    <row r="353" ht="15.75" customHeight="1">
      <c r="A353" s="3"/>
      <c r="B353" s="3"/>
      <c r="C353" s="3"/>
      <c r="D353" s="3"/>
      <c r="E353" s="3"/>
      <c r="F353" s="3"/>
    </row>
    <row r="354" ht="15.75" customHeight="1">
      <c r="A354" s="3"/>
      <c r="B354" s="3"/>
      <c r="C354" s="3"/>
      <c r="D354" s="3"/>
      <c r="E354" s="3"/>
      <c r="F354" s="3"/>
    </row>
    <row r="355" ht="15.75" customHeight="1">
      <c r="A355" s="3"/>
      <c r="B355" s="3"/>
      <c r="C355" s="3"/>
      <c r="D355" s="3"/>
      <c r="E355" s="3"/>
      <c r="F355" s="3"/>
    </row>
    <row r="356" ht="15.75" customHeight="1">
      <c r="A356" s="3"/>
      <c r="B356" s="3"/>
      <c r="C356" s="3"/>
      <c r="D356" s="3"/>
      <c r="E356" s="3"/>
      <c r="F356" s="3"/>
    </row>
    <row r="357" ht="15.75" customHeight="1">
      <c r="A357" s="3"/>
      <c r="B357" s="3"/>
      <c r="C357" s="3"/>
      <c r="D357" s="3"/>
      <c r="E357" s="3"/>
      <c r="F357" s="3"/>
    </row>
    <row r="358" ht="15.75" customHeight="1">
      <c r="A358" s="3"/>
      <c r="B358" s="3"/>
      <c r="C358" s="3"/>
      <c r="D358" s="3"/>
      <c r="E358" s="3"/>
      <c r="F358" s="3"/>
    </row>
    <row r="359" ht="15.75" customHeight="1">
      <c r="A359" s="3"/>
      <c r="B359" s="3"/>
      <c r="C359" s="3"/>
      <c r="D359" s="3"/>
      <c r="E359" s="3"/>
      <c r="F359" s="3"/>
    </row>
    <row r="360" ht="15.75" customHeight="1">
      <c r="A360" s="3"/>
      <c r="B360" s="3"/>
      <c r="C360" s="3"/>
      <c r="D360" s="3"/>
      <c r="E360" s="3"/>
      <c r="F360" s="3"/>
    </row>
    <row r="361" ht="15.75" customHeight="1">
      <c r="A361" s="3"/>
      <c r="B361" s="3"/>
      <c r="C361" s="3"/>
      <c r="D361" s="3"/>
      <c r="E361" s="3"/>
      <c r="F361" s="3"/>
    </row>
    <row r="362" ht="15.75" customHeight="1">
      <c r="A362" s="3"/>
      <c r="B362" s="3"/>
      <c r="C362" s="3"/>
      <c r="D362" s="3"/>
      <c r="E362" s="3"/>
      <c r="F362" s="3"/>
    </row>
    <row r="363" ht="15.75" customHeight="1">
      <c r="A363" s="3"/>
      <c r="B363" s="3"/>
      <c r="C363" s="3"/>
      <c r="D363" s="3"/>
      <c r="E363" s="3"/>
      <c r="F363" s="3"/>
    </row>
    <row r="364" ht="15.75" customHeight="1">
      <c r="A364" s="3"/>
      <c r="B364" s="3"/>
      <c r="C364" s="3"/>
      <c r="D364" s="3"/>
      <c r="E364" s="3"/>
      <c r="F364" s="3"/>
    </row>
    <row r="365" ht="15.75" customHeight="1">
      <c r="A365" s="3"/>
      <c r="B365" s="3"/>
      <c r="C365" s="3"/>
      <c r="D365" s="3"/>
      <c r="E365" s="3"/>
      <c r="F365" s="3"/>
    </row>
    <row r="366" ht="15.75" customHeight="1">
      <c r="A366" s="3"/>
      <c r="B366" s="3"/>
      <c r="C366" s="3"/>
      <c r="D366" s="3"/>
      <c r="E366" s="3"/>
      <c r="F366" s="3"/>
    </row>
    <row r="367" ht="15.75" customHeight="1">
      <c r="A367" s="3"/>
      <c r="B367" s="3"/>
      <c r="C367" s="3"/>
      <c r="D367" s="3"/>
      <c r="E367" s="3"/>
      <c r="F367" s="3"/>
    </row>
    <row r="368" ht="15.75" customHeight="1">
      <c r="A368" s="3"/>
      <c r="B368" s="3"/>
      <c r="C368" s="3"/>
      <c r="D368" s="3"/>
      <c r="E368" s="3"/>
      <c r="F368" s="3"/>
    </row>
    <row r="369" ht="15.75" customHeight="1">
      <c r="A369" s="3"/>
      <c r="B369" s="3"/>
      <c r="C369" s="3"/>
      <c r="D369" s="3"/>
      <c r="E369" s="3"/>
      <c r="F369" s="3"/>
    </row>
    <row r="370" ht="15.75" customHeight="1">
      <c r="A370" s="3"/>
      <c r="B370" s="3"/>
      <c r="C370" s="3"/>
      <c r="D370" s="3"/>
      <c r="E370" s="3"/>
      <c r="F370" s="3"/>
    </row>
    <row r="371" ht="15.75" customHeight="1">
      <c r="A371" s="3"/>
      <c r="B371" s="3"/>
      <c r="C371" s="3"/>
      <c r="D371" s="3"/>
      <c r="E371" s="3"/>
      <c r="F371" s="3"/>
    </row>
    <row r="372" ht="15.75" customHeight="1">
      <c r="A372" s="3"/>
      <c r="B372" s="3"/>
      <c r="C372" s="3"/>
      <c r="D372" s="3"/>
      <c r="E372" s="3"/>
      <c r="F372" s="3"/>
    </row>
    <row r="373" ht="15.75" customHeight="1">
      <c r="A373" s="3"/>
      <c r="B373" s="3"/>
      <c r="C373" s="3"/>
      <c r="D373" s="3"/>
      <c r="E373" s="3"/>
      <c r="F373" s="3"/>
    </row>
    <row r="374" ht="15.75" customHeight="1">
      <c r="A374" s="3"/>
      <c r="B374" s="3"/>
      <c r="C374" s="3"/>
      <c r="D374" s="3"/>
      <c r="E374" s="3"/>
      <c r="F374" s="3"/>
    </row>
    <row r="375" ht="15.75" customHeight="1">
      <c r="A375" s="3"/>
      <c r="B375" s="3"/>
      <c r="C375" s="3"/>
      <c r="D375" s="3"/>
      <c r="E375" s="3"/>
      <c r="F375" s="3"/>
    </row>
    <row r="376" ht="15.75" customHeight="1">
      <c r="A376" s="3"/>
      <c r="B376" s="3"/>
      <c r="C376" s="3"/>
      <c r="D376" s="3"/>
      <c r="E376" s="3"/>
      <c r="F376" s="3"/>
    </row>
    <row r="377" ht="15.75" customHeight="1">
      <c r="A377" s="3"/>
      <c r="B377" s="3"/>
      <c r="C377" s="3"/>
      <c r="D377" s="3"/>
      <c r="E377" s="3"/>
      <c r="F377" s="3"/>
    </row>
    <row r="378" ht="15.75" customHeight="1">
      <c r="A378" s="3"/>
      <c r="B378" s="3"/>
      <c r="C378" s="3"/>
      <c r="D378" s="3"/>
      <c r="E378" s="3"/>
      <c r="F378" s="3"/>
    </row>
    <row r="379" ht="15.75" customHeight="1">
      <c r="A379" s="3"/>
      <c r="B379" s="3"/>
      <c r="C379" s="3"/>
      <c r="D379" s="3"/>
      <c r="E379" s="3"/>
      <c r="F379" s="3"/>
    </row>
    <row r="380" ht="15.75" customHeight="1">
      <c r="A380" s="3"/>
      <c r="B380" s="3"/>
      <c r="C380" s="3"/>
      <c r="D380" s="3"/>
      <c r="E380" s="3"/>
      <c r="F380" s="3"/>
    </row>
    <row r="381" ht="15.75" customHeight="1">
      <c r="A381" s="3"/>
      <c r="B381" s="3"/>
      <c r="C381" s="3"/>
      <c r="D381" s="3"/>
      <c r="E381" s="3"/>
      <c r="F381" s="3"/>
    </row>
    <row r="382" ht="15.75" customHeight="1">
      <c r="A382" s="3"/>
      <c r="B382" s="3"/>
      <c r="C382" s="3"/>
      <c r="D382" s="3"/>
      <c r="E382" s="3"/>
      <c r="F382" s="3"/>
    </row>
    <row r="383" ht="15.75" customHeight="1">
      <c r="A383" s="3"/>
      <c r="B383" s="3"/>
      <c r="C383" s="3"/>
      <c r="D383" s="3"/>
      <c r="E383" s="3"/>
      <c r="F383" s="3"/>
    </row>
    <row r="384" ht="15.75" customHeight="1">
      <c r="A384" s="3"/>
      <c r="B384" s="3"/>
      <c r="C384" s="3"/>
      <c r="D384" s="3"/>
      <c r="E384" s="3"/>
      <c r="F384" s="3"/>
    </row>
    <row r="385" ht="15.75" customHeight="1">
      <c r="A385" s="3"/>
      <c r="B385" s="3"/>
      <c r="C385" s="3"/>
      <c r="D385" s="3"/>
      <c r="E385" s="3"/>
      <c r="F385" s="3"/>
    </row>
    <row r="386" ht="15.75" customHeight="1">
      <c r="A386" s="3"/>
      <c r="B386" s="3"/>
      <c r="C386" s="3"/>
      <c r="D386" s="3"/>
      <c r="E386" s="3"/>
      <c r="F386" s="3"/>
    </row>
    <row r="387" ht="15.75" customHeight="1">
      <c r="A387" s="3"/>
      <c r="B387" s="3"/>
      <c r="C387" s="3"/>
      <c r="D387" s="3"/>
      <c r="E387" s="3"/>
      <c r="F387" s="3"/>
    </row>
    <row r="388" ht="15.75" customHeight="1">
      <c r="A388" s="3"/>
      <c r="B388" s="3"/>
      <c r="C388" s="3"/>
      <c r="D388" s="3"/>
      <c r="E388" s="3"/>
      <c r="F388" s="3"/>
    </row>
    <row r="389" ht="15.75" customHeight="1">
      <c r="A389" s="3"/>
      <c r="B389" s="3"/>
      <c r="C389" s="3"/>
      <c r="D389" s="3"/>
      <c r="E389" s="3"/>
      <c r="F389" s="3"/>
    </row>
    <row r="390" ht="15.75" customHeight="1">
      <c r="A390" s="3"/>
      <c r="B390" s="3"/>
      <c r="C390" s="3"/>
      <c r="D390" s="3"/>
      <c r="E390" s="3"/>
      <c r="F390" s="3"/>
    </row>
    <row r="391" ht="15.75" customHeight="1">
      <c r="A391" s="3"/>
      <c r="B391" s="3"/>
      <c r="C391" s="3"/>
      <c r="D391" s="3"/>
      <c r="E391" s="3"/>
      <c r="F391" s="3"/>
    </row>
    <row r="392" ht="15.75" customHeight="1">
      <c r="A392" s="3"/>
      <c r="B392" s="3"/>
      <c r="C392" s="3"/>
      <c r="D392" s="3"/>
      <c r="E392" s="3"/>
      <c r="F392" s="3"/>
    </row>
    <row r="393" ht="15.75" customHeight="1">
      <c r="A393" s="3"/>
      <c r="B393" s="3"/>
      <c r="C393" s="3"/>
      <c r="D393" s="3"/>
      <c r="E393" s="3"/>
      <c r="F393" s="3"/>
    </row>
    <row r="394" ht="15.75" customHeight="1">
      <c r="A394" s="3"/>
      <c r="B394" s="3"/>
      <c r="C394" s="3"/>
      <c r="D394" s="3"/>
      <c r="E394" s="3"/>
      <c r="F394" s="3"/>
    </row>
    <row r="395" ht="15.75" customHeight="1">
      <c r="A395" s="3"/>
      <c r="B395" s="3"/>
      <c r="C395" s="3"/>
      <c r="D395" s="3"/>
      <c r="E395" s="3"/>
      <c r="F395" s="3"/>
    </row>
    <row r="396" ht="15.75" customHeight="1">
      <c r="A396" s="3"/>
      <c r="B396" s="3"/>
      <c r="C396" s="3"/>
      <c r="D396" s="3"/>
      <c r="E396" s="3"/>
      <c r="F396" s="3"/>
    </row>
    <row r="397" ht="15.75" customHeight="1">
      <c r="A397" s="3"/>
      <c r="B397" s="3"/>
      <c r="C397" s="3"/>
      <c r="D397" s="3"/>
      <c r="E397" s="3"/>
      <c r="F397" s="3"/>
    </row>
    <row r="398" ht="15.75" customHeight="1">
      <c r="A398" s="3"/>
      <c r="B398" s="3"/>
      <c r="C398" s="3"/>
      <c r="D398" s="3"/>
      <c r="E398" s="3"/>
      <c r="F398" s="3"/>
    </row>
    <row r="399" ht="15.75" customHeight="1">
      <c r="A399" s="3"/>
      <c r="B399" s="3"/>
      <c r="C399" s="3"/>
      <c r="D399" s="3"/>
      <c r="E399" s="3"/>
      <c r="F399" s="3"/>
    </row>
    <row r="400" ht="15.75" customHeight="1">
      <c r="A400" s="3"/>
      <c r="B400" s="3"/>
      <c r="C400" s="3"/>
      <c r="D400" s="3"/>
      <c r="E400" s="3"/>
      <c r="F400" s="3"/>
    </row>
    <row r="401" ht="15.75" customHeight="1">
      <c r="A401" s="3"/>
      <c r="B401" s="3"/>
      <c r="C401" s="3"/>
      <c r="D401" s="3"/>
      <c r="E401" s="3"/>
      <c r="F401" s="3"/>
    </row>
    <row r="402" ht="15.75" customHeight="1">
      <c r="A402" s="3"/>
      <c r="B402" s="3"/>
      <c r="C402" s="3"/>
      <c r="D402" s="3"/>
      <c r="E402" s="3"/>
      <c r="F402" s="3"/>
    </row>
    <row r="403" ht="15.75" customHeight="1">
      <c r="A403" s="3"/>
      <c r="B403" s="3"/>
      <c r="C403" s="3"/>
      <c r="D403" s="3"/>
      <c r="E403" s="3"/>
      <c r="F403" s="3"/>
    </row>
    <row r="404" ht="15.75" customHeight="1">
      <c r="A404" s="3"/>
      <c r="B404" s="3"/>
      <c r="C404" s="3"/>
      <c r="D404" s="3"/>
      <c r="E404" s="3"/>
      <c r="F404" s="3"/>
    </row>
    <row r="405" ht="15.75" customHeight="1">
      <c r="A405" s="3"/>
      <c r="B405" s="3"/>
      <c r="C405" s="3"/>
      <c r="D405" s="3"/>
      <c r="E405" s="3"/>
      <c r="F405" s="3"/>
    </row>
    <row r="406" ht="15.75" customHeight="1">
      <c r="A406" s="3"/>
      <c r="B406" s="3"/>
      <c r="C406" s="3"/>
      <c r="D406" s="3"/>
      <c r="E406" s="3"/>
      <c r="F406" s="3"/>
    </row>
    <row r="407" ht="15.75" customHeight="1">
      <c r="A407" s="3"/>
      <c r="B407" s="3"/>
      <c r="C407" s="3"/>
      <c r="D407" s="3"/>
      <c r="E407" s="3"/>
      <c r="F407" s="3"/>
    </row>
    <row r="408" ht="15.75" customHeight="1">
      <c r="A408" s="3"/>
      <c r="B408" s="3"/>
      <c r="C408" s="3"/>
      <c r="D408" s="3"/>
      <c r="E408" s="3"/>
      <c r="F408" s="3"/>
    </row>
    <row r="409" ht="15.75" customHeight="1">
      <c r="A409" s="3"/>
      <c r="B409" s="3"/>
      <c r="C409" s="3"/>
      <c r="D409" s="3"/>
      <c r="E409" s="3"/>
      <c r="F409" s="3"/>
    </row>
    <row r="410" ht="15.75" customHeight="1">
      <c r="A410" s="3"/>
      <c r="B410" s="3"/>
      <c r="C410" s="3"/>
      <c r="D410" s="3"/>
      <c r="E410" s="3"/>
      <c r="F410" s="3"/>
    </row>
    <row r="411" ht="15.75" customHeight="1">
      <c r="A411" s="3"/>
      <c r="B411" s="3"/>
      <c r="C411" s="3"/>
      <c r="D411" s="3"/>
      <c r="E411" s="3"/>
      <c r="F411" s="3"/>
    </row>
    <row r="412" ht="15.75" customHeight="1">
      <c r="A412" s="3"/>
      <c r="B412" s="3"/>
      <c r="C412" s="3"/>
      <c r="D412" s="3"/>
      <c r="E412" s="3"/>
      <c r="F412" s="3"/>
    </row>
    <row r="413" ht="15.75" customHeight="1">
      <c r="A413" s="3"/>
      <c r="B413" s="3"/>
      <c r="C413" s="3"/>
      <c r="D413" s="3"/>
      <c r="E413" s="3"/>
      <c r="F413" s="3"/>
    </row>
    <row r="414" ht="15.75" customHeight="1">
      <c r="A414" s="3"/>
      <c r="B414" s="3"/>
      <c r="C414" s="3"/>
      <c r="D414" s="3"/>
      <c r="E414" s="3"/>
      <c r="F414" s="3"/>
    </row>
    <row r="415" ht="15.75" customHeight="1">
      <c r="A415" s="3"/>
      <c r="B415" s="3"/>
      <c r="C415" s="3"/>
      <c r="D415" s="3"/>
      <c r="E415" s="3"/>
      <c r="F415" s="3"/>
    </row>
    <row r="416" ht="15.75" customHeight="1">
      <c r="A416" s="3"/>
      <c r="B416" s="3"/>
      <c r="C416" s="3"/>
      <c r="D416" s="3"/>
      <c r="E416" s="3"/>
      <c r="F416" s="3"/>
    </row>
    <row r="417" ht="15.75" customHeight="1">
      <c r="A417" s="3"/>
      <c r="B417" s="3"/>
      <c r="C417" s="3"/>
      <c r="D417" s="3"/>
      <c r="E417" s="3"/>
      <c r="F417" s="3"/>
    </row>
    <row r="418" ht="15.75" customHeight="1">
      <c r="A418" s="3"/>
      <c r="B418" s="3"/>
      <c r="C418" s="3"/>
      <c r="D418" s="3"/>
      <c r="E418" s="3"/>
      <c r="F418" s="3"/>
    </row>
    <row r="419" ht="15.75" customHeight="1">
      <c r="A419" s="3"/>
      <c r="B419" s="3"/>
      <c r="C419" s="3"/>
      <c r="D419" s="3"/>
      <c r="E419" s="3"/>
      <c r="F419" s="3"/>
    </row>
    <row r="420" ht="15.75" customHeight="1">
      <c r="A420" s="3"/>
      <c r="B420" s="3"/>
      <c r="C420" s="3"/>
      <c r="D420" s="3"/>
      <c r="E420" s="3"/>
      <c r="F420" s="3"/>
    </row>
    <row r="421" ht="15.75" customHeight="1">
      <c r="A421" s="3"/>
      <c r="B421" s="3"/>
      <c r="C421" s="3"/>
      <c r="D421" s="3"/>
      <c r="E421" s="3"/>
      <c r="F421" s="3"/>
    </row>
    <row r="422" ht="15.75" customHeight="1">
      <c r="A422" s="3"/>
      <c r="B422" s="3"/>
      <c r="C422" s="3"/>
      <c r="D422" s="3"/>
      <c r="E422" s="3"/>
      <c r="F422" s="3"/>
    </row>
    <row r="423" ht="15.75" customHeight="1">
      <c r="A423" s="3"/>
      <c r="B423" s="3"/>
      <c r="C423" s="3"/>
      <c r="D423" s="3"/>
      <c r="E423" s="3"/>
      <c r="F423" s="3"/>
    </row>
    <row r="424" ht="15.75" customHeight="1">
      <c r="A424" s="3"/>
      <c r="B424" s="3"/>
      <c r="C424" s="3"/>
      <c r="D424" s="3"/>
      <c r="E424" s="3"/>
      <c r="F424" s="3"/>
    </row>
    <row r="425" ht="15.75" customHeight="1">
      <c r="A425" s="3"/>
      <c r="B425" s="3"/>
      <c r="C425" s="3"/>
      <c r="D425" s="3"/>
      <c r="E425" s="3"/>
      <c r="F425" s="3"/>
    </row>
    <row r="426" ht="15.75" customHeight="1">
      <c r="A426" s="3"/>
      <c r="B426" s="3"/>
      <c r="C426" s="3"/>
      <c r="D426" s="3"/>
      <c r="E426" s="3"/>
      <c r="F426" s="3"/>
    </row>
    <row r="427" ht="15.75" customHeight="1">
      <c r="A427" s="3"/>
      <c r="B427" s="3"/>
      <c r="C427" s="3"/>
      <c r="D427" s="3"/>
      <c r="E427" s="3"/>
      <c r="F427" s="3"/>
    </row>
    <row r="428" ht="15.75" customHeight="1">
      <c r="A428" s="3"/>
      <c r="B428" s="3"/>
      <c r="C428" s="3"/>
      <c r="D428" s="3"/>
      <c r="E428" s="3"/>
      <c r="F428" s="3"/>
    </row>
    <row r="429" ht="15.75" customHeight="1">
      <c r="A429" s="3"/>
      <c r="B429" s="3"/>
      <c r="C429" s="3"/>
      <c r="D429" s="3"/>
      <c r="E429" s="3"/>
      <c r="F429" s="3"/>
    </row>
    <row r="430" ht="15.75" customHeight="1">
      <c r="A430" s="3"/>
      <c r="B430" s="3"/>
      <c r="C430" s="3"/>
      <c r="D430" s="3"/>
      <c r="E430" s="3"/>
      <c r="F430" s="3"/>
    </row>
    <row r="431" ht="15.75" customHeight="1">
      <c r="A431" s="3"/>
      <c r="B431" s="3"/>
      <c r="C431" s="3"/>
      <c r="D431" s="3"/>
      <c r="E431" s="3"/>
      <c r="F431" s="3"/>
    </row>
    <row r="432" ht="15.75" customHeight="1">
      <c r="A432" s="3"/>
      <c r="B432" s="3"/>
      <c r="C432" s="3"/>
      <c r="D432" s="3"/>
      <c r="E432" s="3"/>
      <c r="F432" s="3"/>
    </row>
    <row r="433" ht="15.75" customHeight="1">
      <c r="A433" s="3"/>
      <c r="B433" s="3"/>
      <c r="C433" s="3"/>
      <c r="D433" s="3"/>
      <c r="E433" s="3"/>
      <c r="F433" s="3"/>
    </row>
    <row r="434" ht="15.75" customHeight="1">
      <c r="A434" s="3"/>
      <c r="B434" s="3"/>
      <c r="C434" s="3"/>
      <c r="D434" s="3"/>
      <c r="E434" s="3"/>
      <c r="F434" s="3"/>
    </row>
    <row r="435" ht="15.75" customHeight="1">
      <c r="A435" s="3"/>
      <c r="B435" s="3"/>
      <c r="C435" s="3"/>
      <c r="D435" s="3"/>
      <c r="E435" s="3"/>
      <c r="F435" s="3"/>
    </row>
    <row r="436" ht="15.75" customHeight="1">
      <c r="A436" s="3"/>
      <c r="B436" s="3"/>
      <c r="C436" s="3"/>
      <c r="D436" s="3"/>
      <c r="E436" s="3"/>
      <c r="F436" s="3"/>
    </row>
    <row r="437" ht="15.75" customHeight="1">
      <c r="A437" s="3"/>
      <c r="B437" s="3"/>
      <c r="C437" s="3"/>
      <c r="D437" s="3"/>
      <c r="E437" s="3"/>
      <c r="F437" s="3"/>
    </row>
    <row r="438" ht="15.75" customHeight="1">
      <c r="A438" s="3"/>
      <c r="B438" s="3"/>
      <c r="C438" s="3"/>
      <c r="D438" s="3"/>
      <c r="E438" s="3"/>
      <c r="F438" s="3"/>
    </row>
    <row r="439" ht="15.75" customHeight="1">
      <c r="A439" s="3"/>
      <c r="B439" s="3"/>
      <c r="C439" s="3"/>
      <c r="D439" s="3"/>
      <c r="E439" s="3"/>
      <c r="F439" s="3"/>
    </row>
    <row r="440" ht="15.75" customHeight="1">
      <c r="A440" s="3"/>
      <c r="B440" s="3"/>
      <c r="C440" s="3"/>
      <c r="D440" s="3"/>
      <c r="E440" s="3"/>
      <c r="F440" s="3"/>
    </row>
    <row r="441" ht="15.75" customHeight="1">
      <c r="A441" s="3"/>
      <c r="B441" s="3"/>
      <c r="C441" s="3"/>
      <c r="D441" s="3"/>
      <c r="E441" s="3"/>
      <c r="F441" s="3"/>
    </row>
    <row r="442" ht="15.75" customHeight="1">
      <c r="A442" s="3"/>
      <c r="B442" s="3"/>
      <c r="C442" s="3"/>
      <c r="D442" s="3"/>
      <c r="E442" s="3"/>
      <c r="F442" s="3"/>
    </row>
    <row r="443" ht="15.75" customHeight="1">
      <c r="A443" s="3"/>
      <c r="B443" s="3"/>
      <c r="C443" s="3"/>
      <c r="D443" s="3"/>
      <c r="E443" s="3"/>
      <c r="F443" s="3"/>
    </row>
    <row r="444" ht="15.75" customHeight="1">
      <c r="A444" s="3"/>
      <c r="B444" s="3"/>
      <c r="C444" s="3"/>
      <c r="D444" s="3"/>
      <c r="E444" s="3"/>
      <c r="F444" s="3"/>
    </row>
    <row r="445" ht="15.75" customHeight="1">
      <c r="A445" s="3"/>
      <c r="B445" s="3"/>
      <c r="C445" s="3"/>
      <c r="D445" s="3"/>
      <c r="E445" s="3"/>
      <c r="F445" s="3"/>
    </row>
    <row r="446" ht="15.75" customHeight="1">
      <c r="A446" s="3"/>
      <c r="B446" s="3"/>
      <c r="C446" s="3"/>
      <c r="D446" s="3"/>
      <c r="E446" s="3"/>
      <c r="F446" s="3"/>
    </row>
    <row r="447" ht="15.75" customHeight="1">
      <c r="A447" s="3"/>
      <c r="B447" s="3"/>
      <c r="C447" s="3"/>
      <c r="D447" s="3"/>
      <c r="E447" s="3"/>
      <c r="F447" s="3"/>
    </row>
    <row r="448" ht="15.75" customHeight="1">
      <c r="A448" s="3"/>
      <c r="B448" s="3"/>
      <c r="C448" s="3"/>
      <c r="D448" s="3"/>
      <c r="E448" s="3"/>
      <c r="F448" s="3"/>
    </row>
    <row r="449" ht="15.75" customHeight="1">
      <c r="A449" s="3"/>
      <c r="B449" s="3"/>
      <c r="C449" s="3"/>
      <c r="D449" s="3"/>
      <c r="E449" s="3"/>
      <c r="F449" s="3"/>
    </row>
    <row r="450" ht="15.75" customHeight="1">
      <c r="A450" s="3"/>
      <c r="B450" s="3"/>
      <c r="C450" s="3"/>
      <c r="D450" s="3"/>
      <c r="E450" s="3"/>
      <c r="F450" s="3"/>
    </row>
    <row r="451" ht="15.75" customHeight="1">
      <c r="A451" s="3"/>
      <c r="B451" s="3"/>
      <c r="C451" s="3"/>
      <c r="D451" s="3"/>
      <c r="E451" s="3"/>
      <c r="F451" s="3"/>
    </row>
    <row r="452" ht="15.75" customHeight="1">
      <c r="A452" s="3"/>
      <c r="B452" s="3"/>
      <c r="C452" s="3"/>
      <c r="D452" s="3"/>
      <c r="E452" s="3"/>
      <c r="F452" s="3"/>
    </row>
    <row r="453" ht="15.75" customHeight="1">
      <c r="A453" s="3"/>
      <c r="B453" s="3"/>
      <c r="C453" s="3"/>
      <c r="D453" s="3"/>
      <c r="E453" s="3"/>
      <c r="F453" s="3"/>
    </row>
    <row r="454" ht="15.75" customHeight="1">
      <c r="A454" s="3"/>
      <c r="B454" s="3"/>
      <c r="C454" s="3"/>
      <c r="D454" s="3"/>
      <c r="E454" s="3"/>
      <c r="F454" s="3"/>
    </row>
    <row r="455" ht="15.75" customHeight="1">
      <c r="A455" s="3"/>
      <c r="B455" s="3"/>
      <c r="C455" s="3"/>
      <c r="D455" s="3"/>
      <c r="E455" s="3"/>
      <c r="F455" s="3"/>
    </row>
    <row r="456" ht="15.75" customHeight="1">
      <c r="A456" s="3"/>
      <c r="B456" s="3"/>
      <c r="C456" s="3"/>
      <c r="D456" s="3"/>
      <c r="E456" s="3"/>
      <c r="F456" s="3"/>
    </row>
    <row r="457" ht="15.75" customHeight="1">
      <c r="A457" s="3"/>
      <c r="B457" s="3"/>
      <c r="C457" s="3"/>
      <c r="D457" s="3"/>
      <c r="E457" s="3"/>
      <c r="F457" s="3"/>
    </row>
    <row r="458" ht="15.75" customHeight="1">
      <c r="A458" s="3"/>
      <c r="B458" s="3"/>
      <c r="C458" s="3"/>
      <c r="D458" s="3"/>
      <c r="E458" s="3"/>
      <c r="F458" s="3"/>
    </row>
    <row r="459" ht="15.75" customHeight="1">
      <c r="A459" s="3"/>
      <c r="B459" s="3"/>
      <c r="C459" s="3"/>
      <c r="D459" s="3"/>
      <c r="E459" s="3"/>
      <c r="F459" s="3"/>
    </row>
    <row r="460" ht="15.75" customHeight="1">
      <c r="A460" s="3"/>
      <c r="B460" s="3"/>
      <c r="C460" s="3"/>
      <c r="D460" s="3"/>
      <c r="E460" s="3"/>
      <c r="F460" s="3"/>
    </row>
    <row r="461" ht="15.75" customHeight="1">
      <c r="A461" s="3"/>
      <c r="B461" s="3"/>
      <c r="C461" s="3"/>
      <c r="D461" s="3"/>
      <c r="E461" s="3"/>
      <c r="F461" s="3"/>
    </row>
    <row r="462" ht="15.75" customHeight="1">
      <c r="A462" s="3"/>
      <c r="B462" s="3"/>
      <c r="C462" s="3"/>
      <c r="D462" s="3"/>
      <c r="E462" s="3"/>
      <c r="F462" s="3"/>
    </row>
    <row r="463" ht="15.75" customHeight="1">
      <c r="A463" s="3"/>
      <c r="B463" s="3"/>
      <c r="C463" s="3"/>
      <c r="D463" s="3"/>
      <c r="E463" s="3"/>
      <c r="F463" s="3"/>
    </row>
    <row r="464" ht="15.75" customHeight="1">
      <c r="A464" s="3"/>
      <c r="B464" s="3"/>
      <c r="C464" s="3"/>
      <c r="D464" s="3"/>
      <c r="E464" s="3"/>
      <c r="F464" s="3"/>
    </row>
    <row r="465" ht="15.75" customHeight="1">
      <c r="A465" s="3"/>
      <c r="B465" s="3"/>
      <c r="C465" s="3"/>
      <c r="D465" s="3"/>
      <c r="E465" s="3"/>
      <c r="F465" s="3"/>
    </row>
    <row r="466" ht="15.75" customHeight="1">
      <c r="A466" s="3"/>
      <c r="B466" s="3"/>
      <c r="C466" s="3"/>
      <c r="D466" s="3"/>
      <c r="E466" s="3"/>
      <c r="F466" s="3"/>
    </row>
    <row r="467" ht="15.75" customHeight="1">
      <c r="A467" s="3"/>
      <c r="B467" s="3"/>
      <c r="C467" s="3"/>
      <c r="D467" s="3"/>
      <c r="E467" s="3"/>
      <c r="F467" s="3"/>
    </row>
    <row r="468" ht="15.75" customHeight="1">
      <c r="A468" s="3"/>
      <c r="B468" s="3"/>
      <c r="C468" s="3"/>
      <c r="D468" s="3"/>
      <c r="E468" s="3"/>
      <c r="F468" s="3"/>
    </row>
    <row r="469" ht="15.75" customHeight="1">
      <c r="A469" s="3"/>
      <c r="B469" s="3"/>
      <c r="C469" s="3"/>
      <c r="D469" s="3"/>
      <c r="E469" s="3"/>
      <c r="F469" s="3"/>
    </row>
    <row r="470" ht="15.75" customHeight="1">
      <c r="A470" s="3"/>
      <c r="B470" s="3"/>
      <c r="C470" s="3"/>
      <c r="D470" s="3"/>
      <c r="E470" s="3"/>
      <c r="F470" s="3"/>
    </row>
    <row r="471" ht="15.75" customHeight="1">
      <c r="A471" s="3"/>
      <c r="B471" s="3"/>
      <c r="C471" s="3"/>
      <c r="D471" s="3"/>
      <c r="E471" s="3"/>
      <c r="F471" s="3"/>
    </row>
    <row r="472" ht="15.75" customHeight="1">
      <c r="A472" s="3"/>
      <c r="B472" s="3"/>
      <c r="C472" s="3"/>
      <c r="D472" s="3"/>
      <c r="E472" s="3"/>
      <c r="F472" s="3"/>
    </row>
    <row r="473" ht="15.75" customHeight="1">
      <c r="A473" s="3"/>
      <c r="B473" s="3"/>
      <c r="C473" s="3"/>
      <c r="D473" s="3"/>
      <c r="E473" s="3"/>
      <c r="F473" s="3"/>
    </row>
    <row r="474" ht="15.75" customHeight="1">
      <c r="A474" s="3"/>
      <c r="B474" s="3"/>
      <c r="C474" s="3"/>
      <c r="D474" s="3"/>
      <c r="E474" s="3"/>
      <c r="F474" s="3"/>
    </row>
    <row r="475" ht="15.75" customHeight="1">
      <c r="A475" s="3"/>
      <c r="B475" s="3"/>
      <c r="C475" s="3"/>
      <c r="D475" s="3"/>
      <c r="E475" s="3"/>
      <c r="F475" s="3"/>
    </row>
    <row r="476" ht="15.75" customHeight="1">
      <c r="A476" s="3"/>
      <c r="B476" s="3"/>
      <c r="C476" s="3"/>
      <c r="D476" s="3"/>
      <c r="E476" s="3"/>
      <c r="F476" s="3"/>
    </row>
    <row r="477" ht="15.75" customHeight="1">
      <c r="A477" s="3"/>
      <c r="B477" s="3"/>
      <c r="C477" s="3"/>
      <c r="D477" s="3"/>
      <c r="E477" s="3"/>
      <c r="F477" s="3"/>
    </row>
    <row r="478" ht="15.75" customHeight="1">
      <c r="A478" s="3"/>
      <c r="B478" s="3"/>
      <c r="C478" s="3"/>
      <c r="D478" s="3"/>
      <c r="E478" s="3"/>
      <c r="F478" s="3"/>
    </row>
    <row r="479" ht="15.75" customHeight="1">
      <c r="A479" s="3"/>
      <c r="B479" s="3"/>
      <c r="C479" s="3"/>
      <c r="D479" s="3"/>
      <c r="E479" s="3"/>
      <c r="F479" s="3"/>
    </row>
    <row r="480" ht="15.75" customHeight="1">
      <c r="A480" s="3"/>
      <c r="B480" s="3"/>
      <c r="C480" s="3"/>
      <c r="D480" s="3"/>
      <c r="E480" s="3"/>
      <c r="F480" s="3"/>
    </row>
    <row r="481" ht="15.75" customHeight="1">
      <c r="A481" s="3"/>
      <c r="B481" s="3"/>
      <c r="C481" s="3"/>
      <c r="D481" s="3"/>
      <c r="E481" s="3"/>
      <c r="F481" s="3"/>
    </row>
    <row r="482" ht="15.75" customHeight="1">
      <c r="A482" s="3"/>
      <c r="B482" s="3"/>
      <c r="C482" s="3"/>
      <c r="D482" s="3"/>
      <c r="E482" s="3"/>
      <c r="F482" s="3"/>
    </row>
    <row r="483" ht="15.75" customHeight="1">
      <c r="A483" s="3"/>
      <c r="B483" s="3"/>
      <c r="C483" s="3"/>
      <c r="D483" s="3"/>
      <c r="E483" s="3"/>
      <c r="F483" s="3"/>
    </row>
    <row r="484" ht="15.75" customHeight="1">
      <c r="A484" s="3"/>
      <c r="B484" s="3"/>
      <c r="C484" s="3"/>
      <c r="D484" s="3"/>
      <c r="E484" s="3"/>
      <c r="F484" s="3"/>
    </row>
    <row r="485" ht="15.75" customHeight="1">
      <c r="A485" s="3"/>
      <c r="B485" s="3"/>
      <c r="C485" s="3"/>
      <c r="D485" s="3"/>
      <c r="E485" s="3"/>
      <c r="F485" s="3"/>
    </row>
    <row r="486" ht="15.75" customHeight="1">
      <c r="A486" s="3"/>
      <c r="B486" s="3"/>
      <c r="C486" s="3"/>
      <c r="D486" s="3"/>
      <c r="E486" s="3"/>
      <c r="F486" s="3"/>
    </row>
    <row r="487" ht="15.75" customHeight="1">
      <c r="A487" s="3"/>
      <c r="B487" s="3"/>
      <c r="C487" s="3"/>
      <c r="D487" s="3"/>
      <c r="E487" s="3"/>
      <c r="F487" s="3"/>
    </row>
    <row r="488" ht="15.75" customHeight="1">
      <c r="A488" s="3"/>
      <c r="B488" s="3"/>
      <c r="C488" s="3"/>
      <c r="D488" s="3"/>
      <c r="E488" s="3"/>
      <c r="F488" s="3"/>
    </row>
    <row r="489" ht="15.75" customHeight="1">
      <c r="A489" s="3"/>
      <c r="B489" s="3"/>
      <c r="C489" s="3"/>
      <c r="D489" s="3"/>
      <c r="E489" s="3"/>
      <c r="F489" s="3"/>
    </row>
    <row r="490" ht="15.75" customHeight="1">
      <c r="A490" s="3"/>
      <c r="B490" s="3"/>
      <c r="C490" s="3"/>
      <c r="D490" s="3"/>
      <c r="E490" s="3"/>
      <c r="F490" s="3"/>
    </row>
    <row r="491" ht="15.75" customHeight="1">
      <c r="A491" s="3"/>
      <c r="B491" s="3"/>
      <c r="C491" s="3"/>
      <c r="D491" s="3"/>
      <c r="E491" s="3"/>
      <c r="F491" s="3"/>
    </row>
    <row r="492" ht="15.75" customHeight="1">
      <c r="A492" s="3"/>
      <c r="B492" s="3"/>
      <c r="C492" s="3"/>
      <c r="D492" s="3"/>
      <c r="E492" s="3"/>
      <c r="F492" s="3"/>
    </row>
    <row r="493" ht="15.75" customHeight="1">
      <c r="A493" s="3"/>
      <c r="B493" s="3"/>
      <c r="C493" s="3"/>
      <c r="D493" s="3"/>
      <c r="E493" s="3"/>
      <c r="F493" s="3"/>
    </row>
    <row r="494" ht="15.75" customHeight="1">
      <c r="A494" s="3"/>
      <c r="B494" s="3"/>
      <c r="C494" s="3"/>
      <c r="D494" s="3"/>
      <c r="E494" s="3"/>
      <c r="F494" s="3"/>
    </row>
    <row r="495" ht="15.75" customHeight="1">
      <c r="A495" s="3"/>
      <c r="B495" s="3"/>
      <c r="C495" s="3"/>
      <c r="D495" s="3"/>
      <c r="E495" s="3"/>
      <c r="F495" s="3"/>
    </row>
    <row r="496" ht="15.75" customHeight="1">
      <c r="A496" s="3"/>
      <c r="B496" s="3"/>
      <c r="C496" s="3"/>
      <c r="D496" s="3"/>
      <c r="E496" s="3"/>
      <c r="F496" s="3"/>
    </row>
    <row r="497" ht="15.75" customHeight="1">
      <c r="A497" s="3"/>
      <c r="B497" s="3"/>
      <c r="C497" s="3"/>
      <c r="D497" s="3"/>
      <c r="E497" s="3"/>
      <c r="F497" s="3"/>
    </row>
    <row r="498" ht="15.75" customHeight="1">
      <c r="A498" s="3"/>
      <c r="B498" s="3"/>
      <c r="C498" s="3"/>
      <c r="D498" s="3"/>
      <c r="E498" s="3"/>
      <c r="F498" s="3"/>
    </row>
    <row r="499" ht="15.75" customHeight="1">
      <c r="A499" s="3"/>
      <c r="B499" s="3"/>
      <c r="C499" s="3"/>
      <c r="D499" s="3"/>
      <c r="E499" s="3"/>
      <c r="F499" s="3"/>
    </row>
    <row r="500" ht="15.75" customHeight="1">
      <c r="A500" s="3"/>
      <c r="B500" s="3"/>
      <c r="C500" s="3"/>
      <c r="D500" s="3"/>
      <c r="E500" s="3"/>
      <c r="F500" s="3"/>
    </row>
    <row r="501" ht="15.75" customHeight="1">
      <c r="A501" s="3"/>
      <c r="B501" s="3"/>
      <c r="C501" s="3"/>
      <c r="D501" s="3"/>
      <c r="E501" s="3"/>
      <c r="F501" s="3"/>
    </row>
    <row r="502" ht="15.75" customHeight="1">
      <c r="A502" s="3"/>
      <c r="B502" s="3"/>
      <c r="C502" s="3"/>
      <c r="D502" s="3"/>
      <c r="E502" s="3"/>
      <c r="F502" s="3"/>
    </row>
    <row r="503" ht="15.75" customHeight="1">
      <c r="A503" s="3"/>
      <c r="B503" s="3"/>
      <c r="C503" s="3"/>
      <c r="D503" s="3"/>
      <c r="E503" s="3"/>
      <c r="F503" s="3"/>
    </row>
    <row r="504" ht="15.75" customHeight="1">
      <c r="A504" s="3"/>
      <c r="B504" s="3"/>
      <c r="C504" s="3"/>
      <c r="D504" s="3"/>
      <c r="E504" s="3"/>
      <c r="F504" s="3"/>
    </row>
    <row r="505" ht="15.75" customHeight="1">
      <c r="A505" s="3"/>
      <c r="B505" s="3"/>
      <c r="C505" s="3"/>
      <c r="D505" s="3"/>
      <c r="E505" s="3"/>
      <c r="F505" s="3"/>
    </row>
    <row r="506" ht="15.75" customHeight="1">
      <c r="A506" s="3"/>
      <c r="B506" s="3"/>
      <c r="C506" s="3"/>
      <c r="D506" s="3"/>
      <c r="E506" s="3"/>
      <c r="F506" s="3"/>
    </row>
    <row r="507" ht="15.75" customHeight="1">
      <c r="A507" s="3"/>
      <c r="B507" s="3"/>
      <c r="C507" s="3"/>
      <c r="D507" s="3"/>
      <c r="E507" s="3"/>
      <c r="F507" s="3"/>
    </row>
    <row r="508" ht="15.75" customHeight="1">
      <c r="A508" s="3"/>
      <c r="B508" s="3"/>
      <c r="C508" s="3"/>
      <c r="D508" s="3"/>
      <c r="E508" s="3"/>
      <c r="F508" s="3"/>
    </row>
    <row r="509" ht="15.75" customHeight="1">
      <c r="A509" s="3"/>
      <c r="B509" s="3"/>
      <c r="C509" s="3"/>
      <c r="D509" s="3"/>
      <c r="E509" s="3"/>
      <c r="F509" s="3"/>
    </row>
    <row r="510" ht="15.75" customHeight="1">
      <c r="A510" s="3"/>
      <c r="B510" s="3"/>
      <c r="C510" s="3"/>
      <c r="D510" s="3"/>
      <c r="E510" s="3"/>
      <c r="F510" s="3"/>
    </row>
    <row r="511" ht="15.75" customHeight="1">
      <c r="A511" s="3"/>
      <c r="B511" s="3"/>
      <c r="C511" s="3"/>
      <c r="D511" s="3"/>
      <c r="E511" s="3"/>
      <c r="F511" s="3"/>
    </row>
    <row r="512" ht="15.75" customHeight="1">
      <c r="A512" s="3"/>
      <c r="B512" s="3"/>
      <c r="C512" s="3"/>
      <c r="D512" s="3"/>
      <c r="E512" s="3"/>
      <c r="F512" s="3"/>
    </row>
    <row r="513" ht="15.75" customHeight="1">
      <c r="A513" s="3"/>
      <c r="B513" s="3"/>
      <c r="C513" s="3"/>
      <c r="D513" s="3"/>
      <c r="E513" s="3"/>
      <c r="F513" s="3"/>
    </row>
    <row r="514" ht="15.75" customHeight="1">
      <c r="A514" s="3"/>
      <c r="B514" s="3"/>
      <c r="C514" s="3"/>
      <c r="D514" s="3"/>
      <c r="E514" s="3"/>
      <c r="F514" s="3"/>
    </row>
    <row r="515" ht="15.75" customHeight="1">
      <c r="A515" s="3"/>
      <c r="B515" s="3"/>
      <c r="C515" s="3"/>
      <c r="D515" s="3"/>
      <c r="E515" s="3"/>
      <c r="F515" s="3"/>
    </row>
    <row r="516" ht="15.75" customHeight="1">
      <c r="A516" s="3"/>
      <c r="B516" s="3"/>
      <c r="C516" s="3"/>
      <c r="D516" s="3"/>
      <c r="E516" s="3"/>
      <c r="F516" s="3"/>
    </row>
    <row r="517" ht="15.75" customHeight="1">
      <c r="A517" s="3"/>
      <c r="B517" s="3"/>
      <c r="C517" s="3"/>
      <c r="D517" s="3"/>
      <c r="E517" s="3"/>
      <c r="F517" s="3"/>
    </row>
    <row r="518" ht="15.75" customHeight="1">
      <c r="A518" s="3"/>
      <c r="B518" s="3"/>
      <c r="C518" s="3"/>
      <c r="D518" s="3"/>
      <c r="E518" s="3"/>
      <c r="F518" s="3"/>
    </row>
    <row r="519" ht="15.75" customHeight="1">
      <c r="A519" s="3"/>
      <c r="B519" s="3"/>
      <c r="C519" s="3"/>
      <c r="D519" s="3"/>
      <c r="E519" s="3"/>
      <c r="F519" s="3"/>
    </row>
    <row r="520" ht="15.75" customHeight="1">
      <c r="A520" s="3"/>
      <c r="B520" s="3"/>
      <c r="C520" s="3"/>
      <c r="D520" s="3"/>
      <c r="E520" s="3"/>
      <c r="F520" s="3"/>
    </row>
    <row r="521" ht="15.75" customHeight="1">
      <c r="A521" s="3"/>
      <c r="B521" s="3"/>
      <c r="C521" s="3"/>
      <c r="D521" s="3"/>
      <c r="E521" s="3"/>
      <c r="F521" s="3"/>
    </row>
    <row r="522" ht="15.75" customHeight="1">
      <c r="A522" s="3"/>
      <c r="B522" s="3"/>
      <c r="C522" s="3"/>
      <c r="D522" s="3"/>
      <c r="E522" s="3"/>
      <c r="F522" s="3"/>
    </row>
    <row r="523" ht="15.75" customHeight="1">
      <c r="A523" s="3"/>
      <c r="B523" s="3"/>
      <c r="C523" s="3"/>
      <c r="D523" s="3"/>
      <c r="E523" s="3"/>
      <c r="F523" s="3"/>
    </row>
    <row r="524" ht="15.75" customHeight="1">
      <c r="A524" s="3"/>
      <c r="B524" s="3"/>
      <c r="C524" s="3"/>
      <c r="D524" s="3"/>
      <c r="E524" s="3"/>
      <c r="F524" s="3"/>
    </row>
    <row r="525" ht="15.75" customHeight="1">
      <c r="A525" s="3"/>
      <c r="B525" s="3"/>
      <c r="C525" s="3"/>
      <c r="D525" s="3"/>
      <c r="E525" s="3"/>
      <c r="F525" s="3"/>
    </row>
    <row r="526" ht="15.75" customHeight="1">
      <c r="A526" s="3"/>
      <c r="B526" s="3"/>
      <c r="C526" s="3"/>
      <c r="D526" s="3"/>
      <c r="E526" s="3"/>
      <c r="F526" s="3"/>
    </row>
    <row r="527" ht="15.75" customHeight="1">
      <c r="A527" s="3"/>
      <c r="B527" s="3"/>
      <c r="C527" s="3"/>
      <c r="D527" s="3"/>
      <c r="E527" s="3"/>
      <c r="F527" s="3"/>
    </row>
    <row r="528" ht="15.75" customHeight="1">
      <c r="A528" s="3"/>
      <c r="B528" s="3"/>
      <c r="C528" s="3"/>
      <c r="D528" s="3"/>
      <c r="E528" s="3"/>
      <c r="F528" s="3"/>
    </row>
    <row r="529" ht="15.75" customHeight="1">
      <c r="A529" s="3"/>
      <c r="B529" s="3"/>
      <c r="C529" s="3"/>
      <c r="D529" s="3"/>
      <c r="E529" s="3"/>
      <c r="F529" s="3"/>
    </row>
    <row r="530" ht="15.75" customHeight="1">
      <c r="A530" s="3"/>
      <c r="B530" s="3"/>
      <c r="C530" s="3"/>
      <c r="D530" s="3"/>
      <c r="E530" s="3"/>
      <c r="F530" s="3"/>
    </row>
    <row r="531" ht="15.75" customHeight="1">
      <c r="A531" s="3"/>
      <c r="B531" s="3"/>
      <c r="C531" s="3"/>
      <c r="D531" s="3"/>
      <c r="E531" s="3"/>
      <c r="F531" s="3"/>
    </row>
    <row r="532" ht="15.75" customHeight="1">
      <c r="A532" s="3"/>
      <c r="B532" s="3"/>
      <c r="C532" s="3"/>
      <c r="D532" s="3"/>
      <c r="E532" s="3"/>
      <c r="F532" s="3"/>
    </row>
    <row r="533" ht="15.75" customHeight="1">
      <c r="A533" s="3"/>
      <c r="B533" s="3"/>
      <c r="C533" s="3"/>
      <c r="D533" s="3"/>
      <c r="E533" s="3"/>
      <c r="F533" s="3"/>
    </row>
    <row r="534" ht="15.75" customHeight="1">
      <c r="A534" s="3"/>
      <c r="B534" s="3"/>
      <c r="C534" s="3"/>
      <c r="D534" s="3"/>
      <c r="E534" s="3"/>
      <c r="F534" s="3"/>
    </row>
    <row r="535" ht="15.75" customHeight="1">
      <c r="A535" s="3"/>
      <c r="B535" s="3"/>
      <c r="C535" s="3"/>
      <c r="D535" s="3"/>
      <c r="E535" s="3"/>
      <c r="F535" s="3"/>
    </row>
    <row r="536" ht="15.75" customHeight="1">
      <c r="A536" s="3"/>
      <c r="B536" s="3"/>
      <c r="C536" s="3"/>
      <c r="D536" s="3"/>
      <c r="E536" s="3"/>
      <c r="F536" s="3"/>
    </row>
    <row r="537" ht="15.75" customHeight="1">
      <c r="A537" s="3"/>
      <c r="B537" s="3"/>
      <c r="C537" s="3"/>
      <c r="D537" s="3"/>
      <c r="E537" s="3"/>
      <c r="F537" s="3"/>
    </row>
    <row r="538" ht="15.75" customHeight="1">
      <c r="A538" s="3"/>
      <c r="B538" s="3"/>
      <c r="C538" s="3"/>
      <c r="D538" s="3"/>
      <c r="E538" s="3"/>
      <c r="F538" s="3"/>
    </row>
    <row r="539" ht="15.75" customHeight="1">
      <c r="A539" s="3"/>
      <c r="B539" s="3"/>
      <c r="C539" s="3"/>
      <c r="D539" s="3"/>
      <c r="E539" s="3"/>
      <c r="F539" s="3"/>
    </row>
    <row r="540" ht="15.75" customHeight="1">
      <c r="A540" s="3"/>
      <c r="B540" s="3"/>
      <c r="C540" s="3"/>
      <c r="D540" s="3"/>
      <c r="E540" s="3"/>
      <c r="F540" s="3"/>
    </row>
    <row r="541" ht="15.75" customHeight="1">
      <c r="A541" s="3"/>
      <c r="B541" s="3"/>
      <c r="C541" s="3"/>
      <c r="D541" s="3"/>
      <c r="E541" s="3"/>
      <c r="F541" s="3"/>
    </row>
    <row r="542" ht="15.75" customHeight="1">
      <c r="A542" s="3"/>
      <c r="B542" s="3"/>
      <c r="C542" s="3"/>
      <c r="D542" s="3"/>
      <c r="E542" s="3"/>
      <c r="F542" s="3"/>
    </row>
    <row r="543" ht="15.75" customHeight="1">
      <c r="A543" s="3"/>
      <c r="B543" s="3"/>
      <c r="C543" s="3"/>
      <c r="D543" s="3"/>
      <c r="E543" s="3"/>
      <c r="F543" s="3"/>
    </row>
    <row r="544" ht="15.75" customHeight="1">
      <c r="A544" s="3"/>
      <c r="B544" s="3"/>
      <c r="C544" s="3"/>
      <c r="D544" s="3"/>
      <c r="E544" s="3"/>
      <c r="F544" s="3"/>
    </row>
    <row r="545" ht="15.75" customHeight="1">
      <c r="A545" s="3"/>
      <c r="B545" s="3"/>
      <c r="C545" s="3"/>
      <c r="D545" s="3"/>
      <c r="E545" s="3"/>
      <c r="F545" s="3"/>
    </row>
    <row r="546" ht="15.75" customHeight="1">
      <c r="A546" s="3"/>
      <c r="B546" s="3"/>
      <c r="C546" s="3"/>
      <c r="D546" s="3"/>
      <c r="E546" s="3"/>
      <c r="F546" s="3"/>
    </row>
    <row r="547" ht="15.75" customHeight="1">
      <c r="A547" s="3"/>
      <c r="B547" s="3"/>
      <c r="C547" s="3"/>
      <c r="D547" s="3"/>
      <c r="E547" s="3"/>
      <c r="F547" s="3"/>
    </row>
    <row r="548" ht="15.75" customHeight="1">
      <c r="A548" s="3"/>
      <c r="B548" s="3"/>
      <c r="C548" s="3"/>
      <c r="D548" s="3"/>
      <c r="E548" s="3"/>
      <c r="F548" s="3"/>
    </row>
    <row r="549" ht="15.75" customHeight="1">
      <c r="A549" s="3"/>
      <c r="B549" s="3"/>
      <c r="C549" s="3"/>
      <c r="D549" s="3"/>
      <c r="E549" s="3"/>
      <c r="F549" s="3"/>
    </row>
    <row r="550" ht="15.75" customHeight="1">
      <c r="A550" s="3"/>
      <c r="B550" s="3"/>
      <c r="C550" s="3"/>
      <c r="D550" s="3"/>
      <c r="E550" s="3"/>
      <c r="F550" s="3"/>
    </row>
    <row r="551" ht="15.75" customHeight="1">
      <c r="A551" s="3"/>
      <c r="B551" s="3"/>
      <c r="C551" s="3"/>
      <c r="D551" s="3"/>
      <c r="E551" s="3"/>
      <c r="F551" s="3"/>
    </row>
    <row r="552" ht="15.75" customHeight="1">
      <c r="A552" s="3"/>
      <c r="B552" s="3"/>
      <c r="C552" s="3"/>
      <c r="D552" s="3"/>
      <c r="E552" s="3"/>
      <c r="F552" s="3"/>
    </row>
    <row r="553" ht="15.75" customHeight="1">
      <c r="A553" s="3"/>
      <c r="B553" s="3"/>
      <c r="C553" s="3"/>
      <c r="D553" s="3"/>
      <c r="E553" s="3"/>
      <c r="F553" s="3"/>
    </row>
    <row r="554" ht="15.75" customHeight="1">
      <c r="A554" s="3"/>
      <c r="B554" s="3"/>
      <c r="C554" s="3"/>
      <c r="D554" s="3"/>
      <c r="E554" s="3"/>
      <c r="F554" s="3"/>
    </row>
    <row r="555" ht="15.75" customHeight="1">
      <c r="A555" s="3"/>
      <c r="B555" s="3"/>
      <c r="C555" s="3"/>
      <c r="D555" s="3"/>
      <c r="E555" s="3"/>
      <c r="F555" s="3"/>
    </row>
    <row r="556" ht="15.75" customHeight="1">
      <c r="A556" s="3"/>
      <c r="B556" s="3"/>
      <c r="C556" s="3"/>
      <c r="D556" s="3"/>
      <c r="E556" s="3"/>
      <c r="F556" s="3"/>
    </row>
    <row r="557" ht="15.75" customHeight="1">
      <c r="A557" s="3"/>
      <c r="B557" s="3"/>
      <c r="C557" s="3"/>
      <c r="D557" s="3"/>
      <c r="E557" s="3"/>
      <c r="F557" s="3"/>
    </row>
    <row r="558" ht="15.75" customHeight="1">
      <c r="A558" s="3"/>
      <c r="B558" s="3"/>
      <c r="C558" s="3"/>
      <c r="D558" s="3"/>
      <c r="E558" s="3"/>
      <c r="F558" s="3"/>
    </row>
    <row r="559" ht="15.75" customHeight="1">
      <c r="A559" s="3"/>
      <c r="B559" s="3"/>
      <c r="C559" s="3"/>
      <c r="D559" s="3"/>
      <c r="E559" s="3"/>
      <c r="F559" s="3"/>
    </row>
    <row r="560" ht="15.75" customHeight="1">
      <c r="A560" s="3"/>
      <c r="B560" s="3"/>
      <c r="C560" s="3"/>
      <c r="D560" s="3"/>
      <c r="E560" s="3"/>
      <c r="F560" s="3"/>
    </row>
    <row r="561" ht="15.75" customHeight="1">
      <c r="A561" s="3"/>
      <c r="B561" s="3"/>
      <c r="C561" s="3"/>
      <c r="D561" s="3"/>
      <c r="E561" s="3"/>
      <c r="F561" s="3"/>
    </row>
    <row r="562" ht="15.75" customHeight="1">
      <c r="A562" s="3"/>
      <c r="B562" s="3"/>
      <c r="C562" s="3"/>
      <c r="D562" s="3"/>
      <c r="E562" s="3"/>
      <c r="F562" s="3"/>
    </row>
    <row r="563" ht="15.75" customHeight="1">
      <c r="A563" s="3"/>
      <c r="B563" s="3"/>
      <c r="C563" s="3"/>
      <c r="D563" s="3"/>
      <c r="E563" s="3"/>
      <c r="F563" s="3"/>
    </row>
    <row r="564" ht="15.75" customHeight="1">
      <c r="A564" s="3"/>
      <c r="B564" s="3"/>
      <c r="C564" s="3"/>
      <c r="D564" s="3"/>
      <c r="E564" s="3"/>
      <c r="F564" s="3"/>
    </row>
    <row r="565" ht="15.75" customHeight="1">
      <c r="A565" s="3"/>
      <c r="B565" s="3"/>
      <c r="C565" s="3"/>
      <c r="D565" s="3"/>
      <c r="E565" s="3"/>
      <c r="F565" s="3"/>
    </row>
    <row r="566" ht="15.75" customHeight="1">
      <c r="A566" s="3"/>
      <c r="B566" s="3"/>
      <c r="C566" s="3"/>
      <c r="D566" s="3"/>
      <c r="E566" s="3"/>
      <c r="F566" s="3"/>
    </row>
    <row r="567" ht="15.75" customHeight="1">
      <c r="A567" s="3"/>
      <c r="B567" s="3"/>
      <c r="C567" s="3"/>
      <c r="D567" s="3"/>
      <c r="E567" s="3"/>
      <c r="F567" s="3"/>
    </row>
    <row r="568" ht="15.75" customHeight="1">
      <c r="A568" s="3"/>
      <c r="B568" s="3"/>
      <c r="C568" s="3"/>
      <c r="D568" s="3"/>
      <c r="E568" s="3"/>
      <c r="F568" s="3"/>
    </row>
    <row r="569" ht="15.75" customHeight="1">
      <c r="A569" s="3"/>
      <c r="B569" s="3"/>
      <c r="C569" s="3"/>
      <c r="D569" s="3"/>
      <c r="E569" s="3"/>
      <c r="F569" s="3"/>
    </row>
    <row r="570" ht="15.75" customHeight="1">
      <c r="A570" s="3"/>
      <c r="B570" s="3"/>
      <c r="C570" s="3"/>
      <c r="D570" s="3"/>
      <c r="E570" s="3"/>
      <c r="F570" s="3"/>
    </row>
    <row r="571" ht="15.75" customHeight="1">
      <c r="A571" s="3"/>
      <c r="B571" s="3"/>
      <c r="C571" s="3"/>
      <c r="D571" s="3"/>
      <c r="E571" s="3"/>
      <c r="F571" s="3"/>
    </row>
    <row r="572" ht="15.75" customHeight="1">
      <c r="A572" s="3"/>
      <c r="B572" s="3"/>
      <c r="C572" s="3"/>
      <c r="D572" s="3"/>
      <c r="E572" s="3"/>
      <c r="F572" s="3"/>
    </row>
    <row r="573" ht="15.75" customHeight="1">
      <c r="A573" s="3"/>
      <c r="B573" s="3"/>
      <c r="C573" s="3"/>
      <c r="D573" s="3"/>
      <c r="E573" s="3"/>
      <c r="F573" s="3"/>
    </row>
    <row r="574" ht="15.75" customHeight="1">
      <c r="A574" s="3"/>
      <c r="B574" s="3"/>
      <c r="C574" s="3"/>
      <c r="D574" s="3"/>
      <c r="E574" s="3"/>
      <c r="F574" s="3"/>
    </row>
    <row r="575" ht="15.75" customHeight="1">
      <c r="A575" s="3"/>
      <c r="B575" s="3"/>
      <c r="C575" s="3"/>
      <c r="D575" s="3"/>
      <c r="E575" s="3"/>
      <c r="F575" s="3"/>
    </row>
    <row r="576" ht="15.75" customHeight="1">
      <c r="A576" s="3"/>
      <c r="B576" s="3"/>
      <c r="C576" s="3"/>
      <c r="D576" s="3"/>
      <c r="E576" s="3"/>
      <c r="F576" s="3"/>
    </row>
    <row r="577" ht="15.75" customHeight="1">
      <c r="A577" s="3"/>
      <c r="B577" s="3"/>
      <c r="C577" s="3"/>
      <c r="D577" s="3"/>
      <c r="E577" s="3"/>
      <c r="F577" s="3"/>
    </row>
    <row r="578" ht="15.75" customHeight="1">
      <c r="A578" s="3"/>
      <c r="B578" s="3"/>
      <c r="C578" s="3"/>
      <c r="D578" s="3"/>
      <c r="E578" s="3"/>
      <c r="F578" s="3"/>
    </row>
    <row r="579" ht="15.75" customHeight="1">
      <c r="A579" s="3"/>
      <c r="B579" s="3"/>
      <c r="C579" s="3"/>
      <c r="D579" s="3"/>
      <c r="E579" s="3"/>
      <c r="F579" s="3"/>
    </row>
    <row r="580" ht="15.75" customHeight="1">
      <c r="A580" s="3"/>
      <c r="B580" s="3"/>
      <c r="C580" s="3"/>
      <c r="D580" s="3"/>
      <c r="E580" s="3"/>
      <c r="F580" s="3"/>
    </row>
    <row r="581" ht="15.75" customHeight="1">
      <c r="A581" s="3"/>
      <c r="B581" s="3"/>
      <c r="C581" s="3"/>
      <c r="D581" s="3"/>
      <c r="E581" s="3"/>
      <c r="F581" s="3"/>
    </row>
    <row r="582" ht="15.75" customHeight="1">
      <c r="A582" s="3"/>
      <c r="B582" s="3"/>
      <c r="C582" s="3"/>
      <c r="D582" s="3"/>
      <c r="E582" s="3"/>
      <c r="F582" s="3"/>
    </row>
    <row r="583" ht="15.75" customHeight="1">
      <c r="A583" s="3"/>
      <c r="B583" s="3"/>
      <c r="C583" s="3"/>
      <c r="D583" s="3"/>
      <c r="E583" s="3"/>
      <c r="F583" s="3"/>
    </row>
    <row r="584" ht="15.75" customHeight="1">
      <c r="A584" s="3"/>
      <c r="B584" s="3"/>
      <c r="C584" s="3"/>
      <c r="D584" s="3"/>
      <c r="E584" s="3"/>
      <c r="F584" s="3"/>
    </row>
    <row r="585" ht="15.75" customHeight="1">
      <c r="A585" s="3"/>
      <c r="B585" s="3"/>
      <c r="C585" s="3"/>
      <c r="D585" s="3"/>
      <c r="E585" s="3"/>
      <c r="F585" s="3"/>
    </row>
    <row r="586" ht="15.75" customHeight="1">
      <c r="A586" s="3"/>
      <c r="B586" s="3"/>
      <c r="C586" s="3"/>
      <c r="D586" s="3"/>
      <c r="E586" s="3"/>
      <c r="F586" s="3"/>
    </row>
    <row r="587" ht="15.75" customHeight="1">
      <c r="A587" s="3"/>
      <c r="B587" s="3"/>
      <c r="C587" s="3"/>
      <c r="D587" s="3"/>
      <c r="E587" s="3"/>
      <c r="F587" s="3"/>
    </row>
    <row r="588" ht="15.75" customHeight="1">
      <c r="A588" s="3"/>
      <c r="B588" s="3"/>
      <c r="C588" s="3"/>
      <c r="D588" s="3"/>
      <c r="E588" s="3"/>
      <c r="F588" s="3"/>
    </row>
    <row r="589" ht="15.75" customHeight="1">
      <c r="A589" s="3"/>
      <c r="B589" s="3"/>
      <c r="C589" s="3"/>
      <c r="D589" s="3"/>
      <c r="E589" s="3"/>
      <c r="F589" s="3"/>
    </row>
    <row r="590" ht="15.75" customHeight="1">
      <c r="A590" s="3"/>
      <c r="B590" s="3"/>
      <c r="C590" s="3"/>
      <c r="D590" s="3"/>
      <c r="E590" s="3"/>
      <c r="F590" s="3"/>
    </row>
    <row r="591" ht="15.75" customHeight="1">
      <c r="A591" s="3"/>
      <c r="B591" s="3"/>
      <c r="C591" s="3"/>
      <c r="D591" s="3"/>
      <c r="E591" s="3"/>
      <c r="F591" s="3"/>
    </row>
    <row r="592" ht="15.75" customHeight="1">
      <c r="A592" s="3"/>
      <c r="B592" s="3"/>
      <c r="C592" s="3"/>
      <c r="D592" s="3"/>
      <c r="E592" s="3"/>
      <c r="F592" s="3"/>
    </row>
    <row r="593" ht="15.75" customHeight="1">
      <c r="A593" s="3"/>
      <c r="B593" s="3"/>
      <c r="C593" s="3"/>
      <c r="D593" s="3"/>
      <c r="E593" s="3"/>
      <c r="F593" s="3"/>
    </row>
    <row r="594" ht="15.75" customHeight="1">
      <c r="A594" s="3"/>
      <c r="B594" s="3"/>
      <c r="C594" s="3"/>
      <c r="D594" s="3"/>
      <c r="E594" s="3"/>
      <c r="F594" s="3"/>
    </row>
    <row r="595" ht="15.75" customHeight="1">
      <c r="A595" s="3"/>
      <c r="B595" s="3"/>
      <c r="C595" s="3"/>
      <c r="D595" s="3"/>
      <c r="E595" s="3"/>
      <c r="F595" s="3"/>
    </row>
    <row r="596" ht="15.75" customHeight="1">
      <c r="A596" s="3"/>
      <c r="B596" s="3"/>
      <c r="C596" s="3"/>
      <c r="D596" s="3"/>
      <c r="E596" s="3"/>
      <c r="F596" s="3"/>
    </row>
    <row r="597" ht="15.75" customHeight="1">
      <c r="A597" s="3"/>
      <c r="B597" s="3"/>
      <c r="C597" s="3"/>
      <c r="D597" s="3"/>
      <c r="E597" s="3"/>
      <c r="F597" s="3"/>
    </row>
    <row r="598" ht="15.75" customHeight="1">
      <c r="A598" s="3"/>
      <c r="B598" s="3"/>
      <c r="C598" s="3"/>
      <c r="D598" s="3"/>
      <c r="E598" s="3"/>
      <c r="F598" s="3"/>
    </row>
    <row r="599" ht="15.75" customHeight="1">
      <c r="A599" s="3"/>
      <c r="B599" s="3"/>
      <c r="C599" s="3"/>
      <c r="D599" s="3"/>
      <c r="E599" s="3"/>
      <c r="F599" s="3"/>
    </row>
    <row r="600" ht="15.75" customHeight="1">
      <c r="A600" s="3"/>
      <c r="B600" s="3"/>
      <c r="C600" s="3"/>
      <c r="D600" s="3"/>
      <c r="E600" s="3"/>
      <c r="F600" s="3"/>
    </row>
    <row r="601" ht="15.75" customHeight="1">
      <c r="A601" s="3"/>
      <c r="B601" s="3"/>
      <c r="C601" s="3"/>
      <c r="D601" s="3"/>
      <c r="E601" s="3"/>
      <c r="F601" s="3"/>
    </row>
    <row r="602" ht="15.75" customHeight="1">
      <c r="A602" s="3"/>
      <c r="B602" s="3"/>
      <c r="C602" s="3"/>
      <c r="D602" s="3"/>
      <c r="E602" s="3"/>
      <c r="F602" s="3"/>
    </row>
    <row r="603" ht="15.75" customHeight="1">
      <c r="A603" s="3"/>
      <c r="B603" s="3"/>
      <c r="C603" s="3"/>
      <c r="D603" s="3"/>
      <c r="E603" s="3"/>
      <c r="F603" s="3"/>
    </row>
    <row r="604" ht="15.75" customHeight="1">
      <c r="A604" s="3"/>
      <c r="B604" s="3"/>
      <c r="C604" s="3"/>
      <c r="D604" s="3"/>
      <c r="E604" s="3"/>
      <c r="F604" s="3"/>
    </row>
    <row r="605" ht="15.75" customHeight="1">
      <c r="A605" s="3"/>
      <c r="B605" s="3"/>
      <c r="C605" s="3"/>
      <c r="D605" s="3"/>
      <c r="E605" s="3"/>
      <c r="F605" s="3"/>
    </row>
    <row r="606" ht="15.75" customHeight="1">
      <c r="A606" s="3"/>
      <c r="B606" s="3"/>
      <c r="C606" s="3"/>
      <c r="D606" s="3"/>
      <c r="E606" s="3"/>
      <c r="F606" s="3"/>
    </row>
    <row r="607" ht="15.75" customHeight="1">
      <c r="A607" s="3"/>
      <c r="B607" s="3"/>
      <c r="C607" s="3"/>
      <c r="D607" s="3"/>
      <c r="E607" s="3"/>
      <c r="F607" s="3"/>
    </row>
    <row r="608" ht="15.75" customHeight="1">
      <c r="A608" s="3"/>
      <c r="B608" s="3"/>
      <c r="C608" s="3"/>
      <c r="D608" s="3"/>
      <c r="E608" s="3"/>
      <c r="F608" s="3"/>
    </row>
    <row r="609" ht="15.75" customHeight="1">
      <c r="A609" s="3"/>
      <c r="B609" s="3"/>
      <c r="C609" s="3"/>
      <c r="D609" s="3"/>
      <c r="E609" s="3"/>
      <c r="F609" s="3"/>
    </row>
    <row r="610" ht="15.75" customHeight="1">
      <c r="A610" s="3"/>
      <c r="B610" s="3"/>
      <c r="C610" s="3"/>
      <c r="D610" s="3"/>
      <c r="E610" s="3"/>
      <c r="F610" s="3"/>
    </row>
    <row r="611" ht="15.75" customHeight="1">
      <c r="A611" s="3"/>
      <c r="B611" s="3"/>
      <c r="C611" s="3"/>
      <c r="D611" s="3"/>
      <c r="E611" s="3"/>
      <c r="F611" s="3"/>
    </row>
    <row r="612" ht="15.75" customHeight="1">
      <c r="A612" s="3"/>
      <c r="B612" s="3"/>
      <c r="C612" s="3"/>
      <c r="D612" s="3"/>
      <c r="E612" s="3"/>
      <c r="F612" s="3"/>
    </row>
    <row r="613" ht="15.75" customHeight="1">
      <c r="A613" s="3"/>
      <c r="B613" s="3"/>
      <c r="C613" s="3"/>
      <c r="D613" s="3"/>
      <c r="E613" s="3"/>
      <c r="F613" s="3"/>
    </row>
    <row r="614" ht="15.75" customHeight="1">
      <c r="A614" s="3"/>
      <c r="B614" s="3"/>
      <c r="C614" s="3"/>
      <c r="D614" s="3"/>
      <c r="E614" s="3"/>
      <c r="F614" s="3"/>
    </row>
    <row r="615" ht="15.75" customHeight="1">
      <c r="A615" s="3"/>
      <c r="B615" s="3"/>
      <c r="C615" s="3"/>
      <c r="D615" s="3"/>
      <c r="E615" s="3"/>
      <c r="F615" s="3"/>
    </row>
    <row r="616" ht="15.75" customHeight="1">
      <c r="A616" s="3"/>
      <c r="B616" s="3"/>
      <c r="C616" s="3"/>
      <c r="D616" s="3"/>
      <c r="E616" s="3"/>
      <c r="F616" s="3"/>
    </row>
    <row r="617" ht="15.75" customHeight="1">
      <c r="A617" s="3"/>
      <c r="B617" s="3"/>
      <c r="C617" s="3"/>
      <c r="D617" s="3"/>
      <c r="E617" s="3"/>
      <c r="F617" s="3"/>
    </row>
    <row r="618" ht="15.75" customHeight="1">
      <c r="A618" s="3"/>
      <c r="B618" s="3"/>
      <c r="C618" s="3"/>
      <c r="D618" s="3"/>
      <c r="E618" s="3"/>
      <c r="F618" s="3"/>
    </row>
    <row r="619" ht="15.75" customHeight="1">
      <c r="A619" s="3"/>
      <c r="B619" s="3"/>
      <c r="C619" s="3"/>
      <c r="D619" s="3"/>
      <c r="E619" s="3"/>
      <c r="F619" s="3"/>
    </row>
    <row r="620" ht="15.75" customHeight="1">
      <c r="A620" s="3"/>
      <c r="B620" s="3"/>
      <c r="C620" s="3"/>
      <c r="D620" s="3"/>
      <c r="E620" s="3"/>
      <c r="F620" s="3"/>
    </row>
    <row r="621" ht="15.75" customHeight="1">
      <c r="A621" s="3"/>
      <c r="B621" s="3"/>
      <c r="C621" s="3"/>
      <c r="D621" s="3"/>
      <c r="E621" s="3"/>
      <c r="F621" s="3"/>
    </row>
    <row r="622" ht="15.75" customHeight="1">
      <c r="A622" s="3"/>
      <c r="B622" s="3"/>
      <c r="C622" s="3"/>
      <c r="D622" s="3"/>
      <c r="E622" s="3"/>
      <c r="F622" s="3"/>
    </row>
    <row r="623" ht="15.75" customHeight="1">
      <c r="A623" s="3"/>
      <c r="B623" s="3"/>
      <c r="C623" s="3"/>
      <c r="D623" s="3"/>
      <c r="E623" s="3"/>
      <c r="F623" s="3"/>
    </row>
    <row r="624" ht="15.75" customHeight="1">
      <c r="A624" s="3"/>
      <c r="B624" s="3"/>
      <c r="C624" s="3"/>
      <c r="D624" s="3"/>
      <c r="E624" s="3"/>
      <c r="F624" s="3"/>
    </row>
    <row r="625" ht="15.75" customHeight="1">
      <c r="A625" s="3"/>
      <c r="B625" s="3"/>
      <c r="C625" s="3"/>
      <c r="D625" s="3"/>
      <c r="E625" s="3"/>
      <c r="F625" s="3"/>
    </row>
    <row r="626" ht="15.75" customHeight="1">
      <c r="A626" s="3"/>
      <c r="B626" s="3"/>
      <c r="C626" s="3"/>
      <c r="D626" s="3"/>
      <c r="E626" s="3"/>
      <c r="F626" s="3"/>
    </row>
    <row r="627" ht="15.75" customHeight="1">
      <c r="A627" s="3"/>
      <c r="B627" s="3"/>
      <c r="C627" s="3"/>
      <c r="D627" s="3"/>
      <c r="E627" s="3"/>
      <c r="F627" s="3"/>
    </row>
    <row r="628" ht="15.75" customHeight="1">
      <c r="A628" s="3"/>
      <c r="B628" s="3"/>
      <c r="C628" s="3"/>
      <c r="D628" s="3"/>
      <c r="E628" s="3"/>
      <c r="F628" s="3"/>
    </row>
    <row r="629" ht="15.75" customHeight="1">
      <c r="A629" s="3"/>
      <c r="B629" s="3"/>
      <c r="C629" s="3"/>
      <c r="D629" s="3"/>
      <c r="E629" s="3"/>
      <c r="F629" s="3"/>
    </row>
    <row r="630" ht="15.75" customHeight="1">
      <c r="A630" s="3"/>
      <c r="B630" s="3"/>
      <c r="C630" s="3"/>
      <c r="D630" s="3"/>
      <c r="E630" s="3"/>
      <c r="F630" s="3"/>
    </row>
    <row r="631" ht="15.75" customHeight="1">
      <c r="A631" s="3"/>
      <c r="B631" s="3"/>
      <c r="C631" s="3"/>
      <c r="D631" s="3"/>
      <c r="E631" s="3"/>
      <c r="F631" s="3"/>
    </row>
    <row r="632" ht="15.75" customHeight="1">
      <c r="A632" s="3"/>
      <c r="B632" s="3"/>
      <c r="C632" s="3"/>
      <c r="D632" s="3"/>
      <c r="E632" s="3"/>
      <c r="F632" s="3"/>
    </row>
    <row r="633" ht="15.75" customHeight="1">
      <c r="A633" s="3"/>
      <c r="B633" s="3"/>
      <c r="C633" s="3"/>
      <c r="D633" s="3"/>
      <c r="E633" s="3"/>
      <c r="F633" s="3"/>
    </row>
    <row r="634" ht="15.75" customHeight="1">
      <c r="A634" s="3"/>
      <c r="B634" s="3"/>
      <c r="C634" s="3"/>
      <c r="D634" s="3"/>
      <c r="E634" s="3"/>
      <c r="F634" s="3"/>
    </row>
    <row r="635" ht="15.75" customHeight="1">
      <c r="A635" s="3"/>
      <c r="B635" s="3"/>
      <c r="C635" s="3"/>
      <c r="D635" s="3"/>
      <c r="E635" s="3"/>
      <c r="F635" s="3"/>
    </row>
    <row r="636" ht="15.75" customHeight="1">
      <c r="A636" s="3"/>
      <c r="B636" s="3"/>
      <c r="C636" s="3"/>
      <c r="D636" s="3"/>
      <c r="E636" s="3"/>
      <c r="F636" s="3"/>
    </row>
    <row r="637" ht="15.75" customHeight="1">
      <c r="A637" s="3"/>
      <c r="B637" s="3"/>
      <c r="C637" s="3"/>
      <c r="D637" s="3"/>
      <c r="E637" s="3"/>
      <c r="F637" s="3"/>
    </row>
    <row r="638" ht="15.75" customHeight="1">
      <c r="A638" s="3"/>
      <c r="B638" s="3"/>
      <c r="C638" s="3"/>
      <c r="D638" s="3"/>
      <c r="E638" s="3"/>
      <c r="F638" s="3"/>
    </row>
    <row r="639" ht="15.75" customHeight="1">
      <c r="A639" s="3"/>
      <c r="B639" s="3"/>
      <c r="C639" s="3"/>
      <c r="D639" s="3"/>
      <c r="E639" s="3"/>
      <c r="F639" s="3"/>
    </row>
    <row r="640" ht="15.75" customHeight="1">
      <c r="A640" s="3"/>
      <c r="B640" s="3"/>
      <c r="C640" s="3"/>
      <c r="D640" s="3"/>
      <c r="E640" s="3"/>
      <c r="F640" s="3"/>
    </row>
    <row r="641" ht="15.75" customHeight="1">
      <c r="A641" s="3"/>
      <c r="B641" s="3"/>
      <c r="C641" s="3"/>
      <c r="D641" s="3"/>
      <c r="E641" s="3"/>
      <c r="F641" s="3"/>
    </row>
    <row r="642" ht="15.75" customHeight="1">
      <c r="A642" s="3"/>
      <c r="B642" s="3"/>
      <c r="C642" s="3"/>
      <c r="D642" s="3"/>
      <c r="E642" s="3"/>
      <c r="F642" s="3"/>
    </row>
    <row r="643" ht="15.75" customHeight="1">
      <c r="A643" s="3"/>
      <c r="B643" s="3"/>
      <c r="C643" s="3"/>
      <c r="D643" s="3"/>
      <c r="E643" s="3"/>
      <c r="F643" s="3"/>
    </row>
    <row r="644" ht="15.75" customHeight="1">
      <c r="A644" s="3"/>
      <c r="B644" s="3"/>
      <c r="C644" s="3"/>
      <c r="D644" s="3"/>
      <c r="E644" s="3"/>
      <c r="F644" s="3"/>
    </row>
    <row r="645" ht="15.75" customHeight="1">
      <c r="A645" s="3"/>
      <c r="B645" s="3"/>
      <c r="C645" s="3"/>
      <c r="D645" s="3"/>
      <c r="E645" s="3"/>
      <c r="F645" s="3"/>
    </row>
    <row r="646" ht="15.75" customHeight="1">
      <c r="A646" s="3"/>
      <c r="B646" s="3"/>
      <c r="C646" s="3"/>
      <c r="D646" s="3"/>
      <c r="E646" s="3"/>
      <c r="F646" s="3"/>
    </row>
    <row r="647" ht="15.75" customHeight="1">
      <c r="A647" s="3"/>
      <c r="B647" s="3"/>
      <c r="C647" s="3"/>
      <c r="D647" s="3"/>
      <c r="E647" s="3"/>
      <c r="F647" s="3"/>
    </row>
    <row r="648" ht="15.75" customHeight="1">
      <c r="A648" s="3"/>
      <c r="B648" s="3"/>
      <c r="C648" s="3"/>
      <c r="D648" s="3"/>
      <c r="E648" s="3"/>
      <c r="F648" s="3"/>
    </row>
    <row r="649" ht="15.75" customHeight="1">
      <c r="A649" s="3"/>
      <c r="B649" s="3"/>
      <c r="C649" s="3"/>
      <c r="D649" s="3"/>
      <c r="E649" s="3"/>
      <c r="F649" s="3"/>
    </row>
    <row r="650" ht="15.75" customHeight="1">
      <c r="A650" s="3"/>
      <c r="B650" s="3"/>
      <c r="C650" s="3"/>
      <c r="D650" s="3"/>
      <c r="E650" s="3"/>
      <c r="F650" s="3"/>
    </row>
    <row r="651" ht="15.75" customHeight="1">
      <c r="A651" s="3"/>
      <c r="B651" s="3"/>
      <c r="C651" s="3"/>
      <c r="D651" s="3"/>
      <c r="E651" s="3"/>
      <c r="F651" s="3"/>
    </row>
    <row r="652" ht="15.75" customHeight="1">
      <c r="A652" s="3"/>
      <c r="B652" s="3"/>
      <c r="C652" s="3"/>
      <c r="D652" s="3"/>
      <c r="E652" s="3"/>
      <c r="F652" s="3"/>
    </row>
    <row r="653" ht="15.75" customHeight="1">
      <c r="A653" s="3"/>
      <c r="B653" s="3"/>
      <c r="C653" s="3"/>
      <c r="D653" s="3"/>
      <c r="E653" s="3"/>
      <c r="F653" s="3"/>
    </row>
    <row r="654" ht="15.75" customHeight="1">
      <c r="A654" s="3"/>
      <c r="B654" s="3"/>
      <c r="C654" s="3"/>
      <c r="D654" s="3"/>
      <c r="E654" s="3"/>
      <c r="F654" s="3"/>
    </row>
    <row r="655" ht="15.75" customHeight="1">
      <c r="A655" s="3"/>
      <c r="B655" s="3"/>
      <c r="C655" s="3"/>
      <c r="D655" s="3"/>
      <c r="E655" s="3"/>
      <c r="F655" s="3"/>
    </row>
    <row r="656" ht="15.75" customHeight="1">
      <c r="A656" s="3"/>
      <c r="B656" s="3"/>
      <c r="C656" s="3"/>
      <c r="D656" s="3"/>
      <c r="E656" s="3"/>
      <c r="F656" s="3"/>
    </row>
    <row r="657" ht="15.75" customHeight="1">
      <c r="A657" s="3"/>
      <c r="B657" s="3"/>
      <c r="C657" s="3"/>
      <c r="D657" s="3"/>
      <c r="E657" s="3"/>
      <c r="F657" s="3"/>
    </row>
    <row r="658" ht="15.75" customHeight="1">
      <c r="A658" s="3"/>
      <c r="B658" s="3"/>
      <c r="C658" s="3"/>
      <c r="D658" s="3"/>
      <c r="E658" s="3"/>
      <c r="F658" s="3"/>
    </row>
    <row r="659" ht="15.75" customHeight="1">
      <c r="A659" s="3"/>
      <c r="B659" s="3"/>
      <c r="C659" s="3"/>
      <c r="D659" s="3"/>
      <c r="E659" s="3"/>
      <c r="F659" s="3"/>
    </row>
    <row r="660" ht="15.75" customHeight="1">
      <c r="A660" s="3"/>
      <c r="B660" s="3"/>
      <c r="C660" s="3"/>
      <c r="D660" s="3"/>
      <c r="E660" s="3"/>
      <c r="F660" s="3"/>
    </row>
    <row r="661" ht="15.75" customHeight="1">
      <c r="A661" s="3"/>
      <c r="B661" s="3"/>
      <c r="C661" s="3"/>
      <c r="D661" s="3"/>
      <c r="E661" s="3"/>
      <c r="F661" s="3"/>
    </row>
    <row r="662" ht="15.75" customHeight="1">
      <c r="A662" s="3"/>
      <c r="B662" s="3"/>
      <c r="C662" s="3"/>
      <c r="D662" s="3"/>
      <c r="E662" s="3"/>
      <c r="F662" s="3"/>
    </row>
    <row r="663" ht="15.75" customHeight="1">
      <c r="A663" s="3"/>
      <c r="B663" s="3"/>
      <c r="C663" s="3"/>
      <c r="D663" s="3"/>
      <c r="E663" s="3"/>
      <c r="F663" s="3"/>
    </row>
    <row r="664" ht="15.75" customHeight="1">
      <c r="A664" s="3"/>
      <c r="B664" s="3"/>
      <c r="C664" s="3"/>
      <c r="D664" s="3"/>
      <c r="E664" s="3"/>
      <c r="F664" s="3"/>
    </row>
    <row r="665" ht="15.75" customHeight="1">
      <c r="A665" s="3"/>
      <c r="B665" s="3"/>
      <c r="C665" s="3"/>
      <c r="D665" s="3"/>
      <c r="E665" s="3"/>
      <c r="F665" s="3"/>
    </row>
    <row r="666" ht="15.75" customHeight="1">
      <c r="A666" s="3"/>
      <c r="B666" s="3"/>
      <c r="C666" s="3"/>
      <c r="D666" s="3"/>
      <c r="E666" s="3"/>
      <c r="F666" s="3"/>
    </row>
    <row r="667" ht="15.75" customHeight="1">
      <c r="A667" s="3"/>
      <c r="B667" s="3"/>
      <c r="C667" s="3"/>
      <c r="D667" s="3"/>
      <c r="E667" s="3"/>
      <c r="F667" s="3"/>
    </row>
    <row r="668" ht="15.75" customHeight="1">
      <c r="A668" s="3"/>
      <c r="B668" s="3"/>
      <c r="C668" s="3"/>
      <c r="D668" s="3"/>
      <c r="E668" s="3"/>
      <c r="F668" s="3"/>
    </row>
    <row r="669" ht="15.75" customHeight="1">
      <c r="A669" s="3"/>
      <c r="B669" s="3"/>
      <c r="C669" s="3"/>
      <c r="D669" s="3"/>
      <c r="E669" s="3"/>
      <c r="F669" s="3"/>
    </row>
    <row r="670" ht="15.75" customHeight="1">
      <c r="A670" s="3"/>
      <c r="B670" s="3"/>
      <c r="C670" s="3"/>
      <c r="D670" s="3"/>
      <c r="E670" s="3"/>
      <c r="F670" s="3"/>
    </row>
    <row r="671" ht="15.75" customHeight="1">
      <c r="A671" s="3"/>
      <c r="B671" s="3"/>
      <c r="C671" s="3"/>
      <c r="D671" s="3"/>
      <c r="E671" s="3"/>
      <c r="F671" s="3"/>
    </row>
    <row r="672" ht="15.75" customHeight="1">
      <c r="A672" s="3"/>
      <c r="B672" s="3"/>
      <c r="C672" s="3"/>
      <c r="D672" s="3"/>
      <c r="E672" s="3"/>
      <c r="F672" s="3"/>
    </row>
    <row r="673" ht="15.75" customHeight="1">
      <c r="A673" s="3"/>
      <c r="B673" s="3"/>
      <c r="C673" s="3"/>
      <c r="D673" s="3"/>
      <c r="E673" s="3"/>
      <c r="F673" s="3"/>
    </row>
    <row r="674" ht="15.75" customHeight="1">
      <c r="A674" s="3"/>
      <c r="B674" s="3"/>
      <c r="C674" s="3"/>
      <c r="D674" s="3"/>
      <c r="E674" s="3"/>
      <c r="F674" s="3"/>
    </row>
    <row r="675" ht="15.75" customHeight="1">
      <c r="A675" s="3"/>
      <c r="B675" s="3"/>
      <c r="C675" s="3"/>
      <c r="D675" s="3"/>
      <c r="E675" s="3"/>
      <c r="F675" s="3"/>
    </row>
    <row r="676" ht="15.75" customHeight="1">
      <c r="A676" s="3"/>
      <c r="B676" s="3"/>
      <c r="C676" s="3"/>
      <c r="D676" s="3"/>
      <c r="E676" s="3"/>
      <c r="F676" s="3"/>
    </row>
    <row r="677" ht="15.75" customHeight="1">
      <c r="A677" s="3"/>
      <c r="B677" s="3"/>
      <c r="C677" s="3"/>
      <c r="D677" s="3"/>
      <c r="E677" s="3"/>
      <c r="F677" s="3"/>
    </row>
    <row r="678" ht="15.75" customHeight="1">
      <c r="A678" s="3"/>
      <c r="B678" s="3"/>
      <c r="C678" s="3"/>
      <c r="D678" s="3"/>
      <c r="E678" s="3"/>
      <c r="F678" s="3"/>
    </row>
    <row r="679" ht="15.75" customHeight="1">
      <c r="A679" s="3"/>
      <c r="B679" s="3"/>
      <c r="C679" s="3"/>
      <c r="D679" s="3"/>
      <c r="E679" s="3"/>
      <c r="F679" s="3"/>
    </row>
    <row r="680" ht="15.75" customHeight="1">
      <c r="A680" s="3"/>
      <c r="B680" s="3"/>
      <c r="C680" s="3"/>
      <c r="D680" s="3"/>
      <c r="E680" s="3"/>
      <c r="F680" s="3"/>
    </row>
    <row r="681" ht="15.75" customHeight="1">
      <c r="A681" s="3"/>
      <c r="B681" s="3"/>
      <c r="C681" s="3"/>
      <c r="D681" s="3"/>
      <c r="E681" s="3"/>
      <c r="F681" s="3"/>
    </row>
    <row r="682" ht="15.75" customHeight="1">
      <c r="A682" s="3"/>
      <c r="B682" s="3"/>
      <c r="C682" s="3"/>
      <c r="D682" s="3"/>
      <c r="E682" s="3"/>
      <c r="F682" s="3"/>
    </row>
    <row r="683" ht="15.75" customHeight="1">
      <c r="A683" s="3"/>
      <c r="B683" s="3"/>
      <c r="C683" s="3"/>
      <c r="D683" s="3"/>
      <c r="E683" s="3"/>
      <c r="F683" s="3"/>
    </row>
    <row r="684" ht="15.75" customHeight="1">
      <c r="A684" s="3"/>
      <c r="B684" s="3"/>
      <c r="C684" s="3"/>
      <c r="D684" s="3"/>
      <c r="E684" s="3"/>
      <c r="F684" s="3"/>
    </row>
    <row r="685" ht="15.75" customHeight="1">
      <c r="A685" s="3"/>
      <c r="B685" s="3"/>
      <c r="C685" s="3"/>
      <c r="D685" s="3"/>
      <c r="E685" s="3"/>
      <c r="F685" s="3"/>
    </row>
    <row r="686" ht="15.75" customHeight="1">
      <c r="A686" s="3"/>
      <c r="B686" s="3"/>
      <c r="C686" s="3"/>
      <c r="D686" s="3"/>
      <c r="E686" s="3"/>
      <c r="F686" s="3"/>
    </row>
    <row r="687" ht="15.75" customHeight="1">
      <c r="A687" s="3"/>
      <c r="B687" s="3"/>
      <c r="C687" s="3"/>
      <c r="D687" s="3"/>
      <c r="E687" s="3"/>
      <c r="F687" s="3"/>
    </row>
    <row r="688" ht="15.75" customHeight="1">
      <c r="A688" s="3"/>
      <c r="B688" s="3"/>
      <c r="C688" s="3"/>
      <c r="D688" s="3"/>
      <c r="E688" s="3"/>
      <c r="F688" s="3"/>
    </row>
    <row r="689" ht="15.75" customHeight="1">
      <c r="A689" s="3"/>
      <c r="B689" s="3"/>
      <c r="C689" s="3"/>
      <c r="D689" s="3"/>
      <c r="E689" s="3"/>
      <c r="F689" s="3"/>
    </row>
    <row r="690" ht="15.75" customHeight="1">
      <c r="A690" s="3"/>
      <c r="B690" s="3"/>
      <c r="C690" s="3"/>
      <c r="D690" s="3"/>
      <c r="E690" s="3"/>
      <c r="F690" s="3"/>
    </row>
    <row r="691" ht="15.75" customHeight="1">
      <c r="A691" s="3"/>
      <c r="B691" s="3"/>
      <c r="C691" s="3"/>
      <c r="D691" s="3"/>
      <c r="E691" s="3"/>
      <c r="F691" s="3"/>
    </row>
    <row r="692" ht="15.75" customHeight="1">
      <c r="A692" s="3"/>
      <c r="B692" s="3"/>
      <c r="C692" s="3"/>
      <c r="D692" s="3"/>
      <c r="E692" s="3"/>
      <c r="F692" s="3"/>
    </row>
    <row r="693" ht="15.75" customHeight="1">
      <c r="A693" s="3"/>
      <c r="B693" s="3"/>
      <c r="C693" s="3"/>
      <c r="D693" s="3"/>
      <c r="E693" s="3"/>
      <c r="F693" s="3"/>
    </row>
    <row r="694" ht="15.75" customHeight="1">
      <c r="A694" s="3"/>
      <c r="B694" s="3"/>
      <c r="C694" s="3"/>
      <c r="D694" s="3"/>
      <c r="E694" s="3"/>
      <c r="F694" s="3"/>
    </row>
    <row r="695" ht="15.75" customHeight="1">
      <c r="A695" s="3"/>
      <c r="B695" s="3"/>
      <c r="C695" s="3"/>
      <c r="D695" s="3"/>
      <c r="E695" s="3"/>
      <c r="F695" s="3"/>
    </row>
    <row r="696" ht="15.75" customHeight="1">
      <c r="A696" s="3"/>
      <c r="B696" s="3"/>
      <c r="C696" s="3"/>
      <c r="D696" s="3"/>
      <c r="E696" s="3"/>
      <c r="F696" s="3"/>
    </row>
    <row r="697" ht="15.75" customHeight="1">
      <c r="A697" s="3"/>
      <c r="B697" s="3"/>
      <c r="C697" s="3"/>
      <c r="D697" s="3"/>
      <c r="E697" s="3"/>
      <c r="F697" s="3"/>
    </row>
    <row r="698" ht="15.75" customHeight="1">
      <c r="A698" s="3"/>
      <c r="B698" s="3"/>
      <c r="C698" s="3"/>
      <c r="D698" s="3"/>
      <c r="E698" s="3"/>
      <c r="F698" s="3"/>
    </row>
    <row r="699" ht="15.75" customHeight="1">
      <c r="A699" s="3"/>
      <c r="B699" s="3"/>
      <c r="C699" s="3"/>
      <c r="D699" s="3"/>
      <c r="E699" s="3"/>
      <c r="F699" s="3"/>
    </row>
    <row r="700" ht="15.75" customHeight="1">
      <c r="A700" s="3"/>
      <c r="B700" s="3"/>
      <c r="C700" s="3"/>
      <c r="D700" s="3"/>
      <c r="E700" s="3"/>
      <c r="F700" s="3"/>
    </row>
    <row r="701" ht="15.75" customHeight="1">
      <c r="A701" s="3"/>
      <c r="B701" s="3"/>
      <c r="C701" s="3"/>
      <c r="D701" s="3"/>
      <c r="E701" s="3"/>
      <c r="F701" s="3"/>
    </row>
    <row r="702" ht="15.75" customHeight="1">
      <c r="A702" s="3"/>
      <c r="B702" s="3"/>
      <c r="C702" s="3"/>
      <c r="D702" s="3"/>
      <c r="E702" s="3"/>
      <c r="F702" s="3"/>
    </row>
    <row r="703" ht="15.75" customHeight="1">
      <c r="A703" s="3"/>
      <c r="B703" s="3"/>
      <c r="C703" s="3"/>
      <c r="D703" s="3"/>
      <c r="E703" s="3"/>
      <c r="F703" s="3"/>
    </row>
    <row r="704" ht="15.75" customHeight="1">
      <c r="A704" s="3"/>
      <c r="B704" s="3"/>
      <c r="C704" s="3"/>
      <c r="D704" s="3"/>
      <c r="E704" s="3"/>
      <c r="F704" s="3"/>
    </row>
    <row r="705" ht="15.75" customHeight="1">
      <c r="A705" s="3"/>
      <c r="B705" s="3"/>
      <c r="C705" s="3"/>
      <c r="D705" s="3"/>
      <c r="E705" s="3"/>
      <c r="F705" s="3"/>
    </row>
    <row r="706" ht="15.75" customHeight="1">
      <c r="A706" s="3"/>
      <c r="B706" s="3"/>
      <c r="C706" s="3"/>
      <c r="D706" s="3"/>
      <c r="E706" s="3"/>
      <c r="F706" s="3"/>
    </row>
    <row r="707" ht="15.75" customHeight="1">
      <c r="A707" s="3"/>
      <c r="B707" s="3"/>
      <c r="C707" s="3"/>
      <c r="D707" s="3"/>
      <c r="E707" s="3"/>
      <c r="F707" s="3"/>
    </row>
    <row r="708" ht="15.75" customHeight="1">
      <c r="A708" s="3"/>
      <c r="B708" s="3"/>
      <c r="C708" s="3"/>
      <c r="D708" s="3"/>
      <c r="E708" s="3"/>
      <c r="F708" s="3"/>
    </row>
    <row r="709" ht="15.75" customHeight="1">
      <c r="A709" s="3"/>
      <c r="B709" s="3"/>
      <c r="C709" s="3"/>
      <c r="D709" s="3"/>
      <c r="E709" s="3"/>
      <c r="F709" s="3"/>
    </row>
    <row r="710" ht="15.75" customHeight="1">
      <c r="A710" s="3"/>
      <c r="B710" s="3"/>
      <c r="C710" s="3"/>
      <c r="D710" s="3"/>
      <c r="E710" s="3"/>
      <c r="F710" s="3"/>
    </row>
    <row r="711" ht="15.75" customHeight="1">
      <c r="A711" s="3"/>
      <c r="B711" s="3"/>
      <c r="C711" s="3"/>
      <c r="D711" s="3"/>
      <c r="E711" s="3"/>
      <c r="F711" s="3"/>
    </row>
    <row r="712" ht="15.75" customHeight="1">
      <c r="A712" s="3"/>
      <c r="B712" s="3"/>
      <c r="C712" s="3"/>
      <c r="D712" s="3"/>
      <c r="E712" s="3"/>
      <c r="F712" s="3"/>
    </row>
    <row r="713" ht="15.75" customHeight="1">
      <c r="A713" s="3"/>
      <c r="B713" s="3"/>
      <c r="C713" s="3"/>
      <c r="D713" s="3"/>
      <c r="E713" s="3"/>
      <c r="F713" s="3"/>
    </row>
    <row r="714" ht="15.75" customHeight="1">
      <c r="A714" s="3"/>
      <c r="B714" s="3"/>
      <c r="C714" s="3"/>
      <c r="D714" s="3"/>
      <c r="E714" s="3"/>
      <c r="F714" s="3"/>
    </row>
    <row r="715" ht="15.75" customHeight="1">
      <c r="A715" s="3"/>
      <c r="B715" s="3"/>
      <c r="C715" s="3"/>
      <c r="D715" s="3"/>
      <c r="E715" s="3"/>
      <c r="F715" s="3"/>
    </row>
    <row r="716" ht="15.75" customHeight="1">
      <c r="A716" s="3"/>
      <c r="B716" s="3"/>
      <c r="C716" s="3"/>
      <c r="D716" s="3"/>
      <c r="E716" s="3"/>
      <c r="F716" s="3"/>
    </row>
    <row r="717" ht="15.75" customHeight="1">
      <c r="A717" s="3"/>
      <c r="B717" s="3"/>
      <c r="C717" s="3"/>
      <c r="D717" s="3"/>
      <c r="E717" s="3"/>
      <c r="F717" s="3"/>
    </row>
    <row r="718" ht="15.75" customHeight="1">
      <c r="A718" s="3"/>
      <c r="B718" s="3"/>
      <c r="C718" s="3"/>
      <c r="D718" s="3"/>
      <c r="E718" s="3"/>
      <c r="F718" s="3"/>
    </row>
    <row r="719" ht="15.75" customHeight="1">
      <c r="A719" s="3"/>
      <c r="B719" s="3"/>
      <c r="C719" s="3"/>
      <c r="D719" s="3"/>
      <c r="E719" s="3"/>
      <c r="F719" s="3"/>
    </row>
    <row r="720" ht="15.75" customHeight="1">
      <c r="A720" s="3"/>
      <c r="B720" s="3"/>
      <c r="C720" s="3"/>
      <c r="D720" s="3"/>
      <c r="E720" s="3"/>
      <c r="F720" s="3"/>
    </row>
    <row r="721" ht="15.75" customHeight="1">
      <c r="A721" s="3"/>
      <c r="B721" s="3"/>
      <c r="C721" s="3"/>
      <c r="D721" s="3"/>
      <c r="E721" s="3"/>
      <c r="F721" s="3"/>
    </row>
    <row r="722" ht="15.75" customHeight="1">
      <c r="A722" s="3"/>
      <c r="B722" s="3"/>
      <c r="C722" s="3"/>
      <c r="D722" s="3"/>
      <c r="E722" s="3"/>
      <c r="F722" s="3"/>
    </row>
    <row r="723" ht="15.75" customHeight="1">
      <c r="A723" s="3"/>
      <c r="B723" s="3"/>
      <c r="C723" s="3"/>
      <c r="D723" s="3"/>
      <c r="E723" s="3"/>
      <c r="F723" s="3"/>
    </row>
    <row r="724" ht="15.75" customHeight="1">
      <c r="A724" s="3"/>
      <c r="B724" s="3"/>
      <c r="C724" s="3"/>
      <c r="D724" s="3"/>
      <c r="E724" s="3"/>
      <c r="F724" s="3"/>
    </row>
    <row r="725" ht="15.75" customHeight="1">
      <c r="A725" s="3"/>
      <c r="B725" s="3"/>
      <c r="C725" s="3"/>
      <c r="D725" s="3"/>
      <c r="E725" s="3"/>
      <c r="F725" s="3"/>
    </row>
    <row r="726" ht="15.75" customHeight="1">
      <c r="A726" s="3"/>
      <c r="B726" s="3"/>
      <c r="C726" s="3"/>
      <c r="D726" s="3"/>
      <c r="E726" s="3"/>
      <c r="F726" s="3"/>
    </row>
    <row r="727" ht="15.75" customHeight="1">
      <c r="A727" s="3"/>
      <c r="B727" s="3"/>
      <c r="C727" s="3"/>
      <c r="D727" s="3"/>
      <c r="E727" s="3"/>
      <c r="F727" s="3"/>
    </row>
    <row r="728" ht="15.75" customHeight="1">
      <c r="A728" s="3"/>
      <c r="B728" s="3"/>
      <c r="C728" s="3"/>
      <c r="D728" s="3"/>
      <c r="E728" s="3"/>
      <c r="F728" s="3"/>
    </row>
    <row r="729" ht="15.75" customHeight="1">
      <c r="A729" s="3"/>
      <c r="B729" s="3"/>
      <c r="C729" s="3"/>
      <c r="D729" s="3"/>
      <c r="E729" s="3"/>
      <c r="F729" s="3"/>
    </row>
    <row r="730" ht="15.75" customHeight="1">
      <c r="A730" s="3"/>
      <c r="B730" s="3"/>
      <c r="C730" s="3"/>
      <c r="D730" s="3"/>
      <c r="E730" s="3"/>
      <c r="F730" s="3"/>
    </row>
    <row r="731" ht="15.75" customHeight="1">
      <c r="A731" s="3"/>
      <c r="B731" s="3"/>
      <c r="C731" s="3"/>
      <c r="D731" s="3"/>
      <c r="E731" s="3"/>
      <c r="F731" s="3"/>
    </row>
    <row r="732" ht="15.75" customHeight="1">
      <c r="A732" s="3"/>
      <c r="B732" s="3"/>
      <c r="C732" s="3"/>
      <c r="D732" s="3"/>
      <c r="E732" s="3"/>
      <c r="F732" s="3"/>
    </row>
    <row r="733" ht="15.75" customHeight="1">
      <c r="A733" s="3"/>
      <c r="B733" s="3"/>
      <c r="C733" s="3"/>
      <c r="D733" s="3"/>
      <c r="E733" s="3"/>
      <c r="F733" s="3"/>
    </row>
    <row r="734" ht="15.75" customHeight="1">
      <c r="A734" s="3"/>
      <c r="B734" s="3"/>
      <c r="C734" s="3"/>
      <c r="D734" s="3"/>
      <c r="E734" s="3"/>
      <c r="F734" s="3"/>
    </row>
    <row r="735" ht="15.75" customHeight="1">
      <c r="A735" s="3"/>
      <c r="B735" s="3"/>
      <c r="C735" s="3"/>
      <c r="D735" s="3"/>
      <c r="E735" s="3"/>
      <c r="F735" s="3"/>
    </row>
    <row r="736" ht="15.75" customHeight="1">
      <c r="A736" s="3"/>
      <c r="B736" s="3"/>
      <c r="C736" s="3"/>
      <c r="D736" s="3"/>
      <c r="E736" s="3"/>
      <c r="F736" s="3"/>
    </row>
    <row r="737" ht="15.75" customHeight="1">
      <c r="A737" s="3"/>
      <c r="B737" s="3"/>
      <c r="C737" s="3"/>
      <c r="D737" s="3"/>
      <c r="E737" s="3"/>
      <c r="F737" s="3"/>
    </row>
    <row r="738" ht="15.75" customHeight="1">
      <c r="A738" s="3"/>
      <c r="B738" s="3"/>
      <c r="C738" s="3"/>
      <c r="D738" s="3"/>
      <c r="E738" s="3"/>
      <c r="F738" s="3"/>
    </row>
    <row r="739" ht="15.75" customHeight="1">
      <c r="A739" s="3"/>
      <c r="B739" s="3"/>
      <c r="C739" s="3"/>
      <c r="D739" s="3"/>
      <c r="E739" s="3"/>
      <c r="F739" s="3"/>
    </row>
    <row r="740" ht="15.75" customHeight="1">
      <c r="A740" s="3"/>
      <c r="B740" s="3"/>
      <c r="C740" s="3"/>
      <c r="D740" s="3"/>
      <c r="E740" s="3"/>
      <c r="F740" s="3"/>
    </row>
    <row r="741" ht="15.75" customHeight="1">
      <c r="A741" s="3"/>
      <c r="B741" s="3"/>
      <c r="C741" s="3"/>
      <c r="D741" s="3"/>
      <c r="E741" s="3"/>
      <c r="F741" s="3"/>
    </row>
    <row r="742" ht="15.75" customHeight="1">
      <c r="A742" s="3"/>
      <c r="B742" s="3"/>
      <c r="C742" s="3"/>
      <c r="D742" s="3"/>
      <c r="E742" s="3"/>
      <c r="F742" s="3"/>
    </row>
    <row r="743" ht="15.75" customHeight="1">
      <c r="A743" s="3"/>
      <c r="B743" s="3"/>
      <c r="C743" s="3"/>
      <c r="D743" s="3"/>
      <c r="E743" s="3"/>
      <c r="F743" s="3"/>
    </row>
    <row r="744" ht="15.75" customHeight="1">
      <c r="A744" s="3"/>
      <c r="B744" s="3"/>
      <c r="C744" s="3"/>
      <c r="D744" s="3"/>
      <c r="E744" s="3"/>
      <c r="F744" s="3"/>
    </row>
    <row r="745" ht="15.75" customHeight="1">
      <c r="A745" s="3"/>
      <c r="B745" s="3"/>
      <c r="C745" s="3"/>
      <c r="D745" s="3"/>
      <c r="E745" s="3"/>
      <c r="F745" s="3"/>
    </row>
    <row r="746" ht="15.75" customHeight="1">
      <c r="A746" s="3"/>
      <c r="B746" s="3"/>
      <c r="C746" s="3"/>
      <c r="D746" s="3"/>
      <c r="E746" s="3"/>
      <c r="F746" s="3"/>
    </row>
    <row r="747" ht="15.75" customHeight="1">
      <c r="A747" s="3"/>
      <c r="B747" s="3"/>
      <c r="C747" s="3"/>
      <c r="D747" s="3"/>
      <c r="E747" s="3"/>
      <c r="F747" s="3"/>
    </row>
    <row r="748" ht="15.75" customHeight="1">
      <c r="A748" s="3"/>
      <c r="B748" s="3"/>
      <c r="C748" s="3"/>
      <c r="D748" s="3"/>
      <c r="E748" s="3"/>
      <c r="F748" s="3"/>
    </row>
    <row r="749" ht="15.75" customHeight="1">
      <c r="A749" s="3"/>
      <c r="B749" s="3"/>
      <c r="C749" s="3"/>
      <c r="D749" s="3"/>
      <c r="E749" s="3"/>
      <c r="F749" s="3"/>
    </row>
    <row r="750" ht="15.75" customHeight="1">
      <c r="A750" s="3"/>
      <c r="B750" s="3"/>
      <c r="C750" s="3"/>
      <c r="D750" s="3"/>
      <c r="E750" s="3"/>
      <c r="F750" s="3"/>
    </row>
    <row r="751" ht="15.75" customHeight="1">
      <c r="A751" s="3"/>
      <c r="B751" s="3"/>
      <c r="C751" s="3"/>
      <c r="D751" s="3"/>
      <c r="E751" s="3"/>
      <c r="F751" s="3"/>
    </row>
    <row r="752" ht="15.75" customHeight="1">
      <c r="A752" s="3"/>
      <c r="B752" s="3"/>
      <c r="C752" s="3"/>
      <c r="D752" s="3"/>
      <c r="E752" s="3"/>
      <c r="F752" s="3"/>
    </row>
    <row r="753" ht="15.75" customHeight="1">
      <c r="A753" s="3"/>
      <c r="B753" s="3"/>
      <c r="C753" s="3"/>
      <c r="D753" s="3"/>
      <c r="E753" s="3"/>
      <c r="F753" s="3"/>
    </row>
    <row r="754" ht="15.75" customHeight="1">
      <c r="A754" s="3"/>
      <c r="B754" s="3"/>
      <c r="C754" s="3"/>
      <c r="D754" s="3"/>
      <c r="E754" s="3"/>
      <c r="F754" s="3"/>
    </row>
    <row r="755" ht="15.75" customHeight="1">
      <c r="A755" s="3"/>
      <c r="B755" s="3"/>
      <c r="C755" s="3"/>
      <c r="D755" s="3"/>
      <c r="E755" s="3"/>
      <c r="F755" s="3"/>
    </row>
    <row r="756" ht="15.75" customHeight="1">
      <c r="A756" s="3"/>
      <c r="B756" s="3"/>
      <c r="C756" s="3"/>
      <c r="D756" s="3"/>
      <c r="E756" s="3"/>
      <c r="F756" s="3"/>
    </row>
    <row r="757" ht="15.75" customHeight="1">
      <c r="A757" s="3"/>
      <c r="B757" s="3"/>
      <c r="C757" s="3"/>
      <c r="D757" s="3"/>
      <c r="E757" s="3"/>
      <c r="F757" s="3"/>
    </row>
    <row r="758" ht="15.75" customHeight="1">
      <c r="A758" s="3"/>
      <c r="B758" s="3"/>
      <c r="C758" s="3"/>
      <c r="D758" s="3"/>
      <c r="E758" s="3"/>
      <c r="F758" s="3"/>
    </row>
    <row r="759" ht="15.75" customHeight="1">
      <c r="A759" s="3"/>
      <c r="B759" s="3"/>
      <c r="C759" s="3"/>
      <c r="D759" s="3"/>
      <c r="E759" s="3"/>
      <c r="F759" s="3"/>
    </row>
    <row r="760" ht="15.75" customHeight="1">
      <c r="A760" s="3"/>
      <c r="B760" s="3"/>
      <c r="C760" s="3"/>
      <c r="D760" s="3"/>
      <c r="E760" s="3"/>
      <c r="F760" s="3"/>
    </row>
    <row r="761" ht="15.75" customHeight="1">
      <c r="A761" s="3"/>
      <c r="B761" s="3"/>
      <c r="C761" s="3"/>
      <c r="D761" s="3"/>
      <c r="E761" s="3"/>
      <c r="F761" s="3"/>
    </row>
    <row r="762" ht="15.75" customHeight="1">
      <c r="A762" s="3"/>
      <c r="B762" s="3"/>
      <c r="C762" s="3"/>
      <c r="D762" s="3"/>
      <c r="E762" s="3"/>
      <c r="F762" s="3"/>
    </row>
    <row r="763" ht="15.75" customHeight="1">
      <c r="A763" s="3"/>
      <c r="B763" s="3"/>
      <c r="C763" s="3"/>
      <c r="D763" s="3"/>
      <c r="E763" s="3"/>
      <c r="F763" s="3"/>
    </row>
    <row r="764" ht="15.75" customHeight="1">
      <c r="A764" s="3"/>
      <c r="B764" s="3"/>
      <c r="C764" s="3"/>
      <c r="D764" s="3"/>
      <c r="E764" s="3"/>
      <c r="F764" s="3"/>
    </row>
    <row r="765" ht="15.75" customHeight="1">
      <c r="A765" s="3"/>
      <c r="B765" s="3"/>
      <c r="C765" s="3"/>
      <c r="D765" s="3"/>
      <c r="E765" s="3"/>
      <c r="F765" s="3"/>
    </row>
    <row r="766" ht="15.75" customHeight="1">
      <c r="A766" s="3"/>
      <c r="B766" s="3"/>
      <c r="C766" s="3"/>
      <c r="D766" s="3"/>
      <c r="E766" s="3"/>
      <c r="F766" s="3"/>
    </row>
    <row r="767" ht="15.75" customHeight="1">
      <c r="A767" s="3"/>
      <c r="B767" s="3"/>
      <c r="C767" s="3"/>
      <c r="D767" s="3"/>
      <c r="E767" s="3"/>
      <c r="F767" s="3"/>
    </row>
    <row r="768" ht="15.75" customHeight="1">
      <c r="A768" s="3"/>
      <c r="B768" s="3"/>
      <c r="C768" s="3"/>
      <c r="D768" s="3"/>
      <c r="E768" s="3"/>
      <c r="F768" s="3"/>
    </row>
    <row r="769" ht="15.75" customHeight="1">
      <c r="A769" s="3"/>
      <c r="B769" s="3"/>
      <c r="C769" s="3"/>
      <c r="D769" s="3"/>
      <c r="E769" s="3"/>
      <c r="F769" s="3"/>
    </row>
    <row r="770" ht="15.75" customHeight="1">
      <c r="A770" s="3"/>
      <c r="B770" s="3"/>
      <c r="C770" s="3"/>
      <c r="D770" s="3"/>
      <c r="E770" s="3"/>
      <c r="F770" s="3"/>
    </row>
    <row r="771" ht="15.75" customHeight="1">
      <c r="A771" s="3"/>
      <c r="B771" s="3"/>
      <c r="C771" s="3"/>
      <c r="D771" s="3"/>
      <c r="E771" s="3"/>
      <c r="F771" s="3"/>
    </row>
    <row r="772" ht="15.75" customHeight="1">
      <c r="A772" s="3"/>
      <c r="B772" s="3"/>
      <c r="C772" s="3"/>
      <c r="D772" s="3"/>
      <c r="E772" s="3"/>
      <c r="F772" s="3"/>
    </row>
    <row r="773" ht="15.75" customHeight="1">
      <c r="A773" s="3"/>
      <c r="B773" s="3"/>
      <c r="C773" s="3"/>
      <c r="D773" s="3"/>
      <c r="E773" s="3"/>
      <c r="F773" s="3"/>
    </row>
    <row r="774" ht="15.75" customHeight="1">
      <c r="A774" s="3"/>
      <c r="B774" s="3"/>
      <c r="C774" s="3"/>
      <c r="D774" s="3"/>
      <c r="E774" s="3"/>
      <c r="F774" s="3"/>
    </row>
    <row r="775" ht="15.75" customHeight="1">
      <c r="A775" s="3"/>
      <c r="B775" s="3"/>
      <c r="C775" s="3"/>
      <c r="D775" s="3"/>
      <c r="E775" s="3"/>
      <c r="F775" s="3"/>
    </row>
    <row r="776" ht="15.75" customHeight="1">
      <c r="A776" s="3"/>
      <c r="B776" s="3"/>
      <c r="C776" s="3"/>
      <c r="D776" s="3"/>
      <c r="E776" s="3"/>
      <c r="F776" s="3"/>
    </row>
    <row r="777" ht="15.75" customHeight="1">
      <c r="A777" s="3"/>
      <c r="B777" s="3"/>
      <c r="C777" s="3"/>
      <c r="D777" s="3"/>
      <c r="E777" s="3"/>
      <c r="F777" s="3"/>
    </row>
    <row r="778" ht="15.75" customHeight="1">
      <c r="A778" s="3"/>
      <c r="B778" s="3"/>
      <c r="C778" s="3"/>
      <c r="D778" s="3"/>
      <c r="E778" s="3"/>
      <c r="F778" s="3"/>
    </row>
    <row r="779" ht="15.75" customHeight="1">
      <c r="A779" s="3"/>
      <c r="B779" s="3"/>
      <c r="C779" s="3"/>
      <c r="D779" s="3"/>
      <c r="E779" s="3"/>
      <c r="F779" s="3"/>
    </row>
    <row r="780" ht="15.75" customHeight="1">
      <c r="A780" s="3"/>
      <c r="B780" s="3"/>
      <c r="C780" s="3"/>
      <c r="D780" s="3"/>
      <c r="E780" s="3"/>
      <c r="F780" s="3"/>
    </row>
    <row r="781" ht="15.75" customHeight="1">
      <c r="A781" s="3"/>
      <c r="B781" s="3"/>
      <c r="C781" s="3"/>
      <c r="D781" s="3"/>
      <c r="E781" s="3"/>
      <c r="F781" s="3"/>
    </row>
    <row r="782" ht="15.75" customHeight="1">
      <c r="A782" s="3"/>
      <c r="B782" s="3"/>
      <c r="C782" s="3"/>
      <c r="D782" s="3"/>
      <c r="E782" s="3"/>
      <c r="F782" s="3"/>
    </row>
    <row r="783" ht="15.75" customHeight="1">
      <c r="A783" s="3"/>
      <c r="B783" s="3"/>
      <c r="C783" s="3"/>
      <c r="D783" s="3"/>
      <c r="E783" s="3"/>
      <c r="F783" s="3"/>
    </row>
    <row r="784" ht="15.75" customHeight="1">
      <c r="A784" s="3"/>
      <c r="B784" s="3"/>
      <c r="C784" s="3"/>
      <c r="D784" s="3"/>
      <c r="E784" s="3"/>
      <c r="F784" s="3"/>
    </row>
    <row r="785" ht="15.75" customHeight="1">
      <c r="A785" s="3"/>
      <c r="B785" s="3"/>
      <c r="C785" s="3"/>
      <c r="D785" s="3"/>
      <c r="E785" s="3"/>
      <c r="F785" s="3"/>
    </row>
    <row r="786" ht="15.75" customHeight="1">
      <c r="A786" s="3"/>
      <c r="B786" s="3"/>
      <c r="C786" s="3"/>
      <c r="D786" s="3"/>
      <c r="E786" s="3"/>
      <c r="F786" s="3"/>
    </row>
    <row r="787" ht="15.75" customHeight="1">
      <c r="A787" s="3"/>
      <c r="B787" s="3"/>
      <c r="C787" s="3"/>
      <c r="D787" s="3"/>
      <c r="E787" s="3"/>
      <c r="F787" s="3"/>
    </row>
    <row r="788" ht="15.75" customHeight="1">
      <c r="A788" s="3"/>
      <c r="B788" s="3"/>
      <c r="C788" s="3"/>
      <c r="D788" s="3"/>
      <c r="E788" s="3"/>
      <c r="F788" s="3"/>
    </row>
    <row r="789" ht="15.75" customHeight="1">
      <c r="A789" s="3"/>
      <c r="B789" s="3"/>
      <c r="C789" s="3"/>
      <c r="D789" s="3"/>
      <c r="E789" s="3"/>
      <c r="F789" s="3"/>
    </row>
    <row r="790" ht="15.75" customHeight="1">
      <c r="A790" s="3"/>
      <c r="B790" s="3"/>
      <c r="C790" s="3"/>
      <c r="D790" s="3"/>
      <c r="E790" s="3"/>
      <c r="F790" s="3"/>
    </row>
    <row r="791" ht="15.75" customHeight="1">
      <c r="A791" s="3"/>
      <c r="B791" s="3"/>
      <c r="C791" s="3"/>
      <c r="D791" s="3"/>
      <c r="E791" s="3"/>
      <c r="F791" s="3"/>
    </row>
    <row r="792" ht="15.75" customHeight="1">
      <c r="A792" s="3"/>
      <c r="B792" s="3"/>
      <c r="C792" s="3"/>
      <c r="D792" s="3"/>
      <c r="E792" s="3"/>
      <c r="F792" s="3"/>
    </row>
    <row r="793" ht="15.75" customHeight="1">
      <c r="A793" s="3"/>
      <c r="B793" s="3"/>
      <c r="C793" s="3"/>
      <c r="D793" s="3"/>
      <c r="E793" s="3"/>
      <c r="F793" s="3"/>
    </row>
    <row r="794" ht="15.75" customHeight="1">
      <c r="A794" s="3"/>
      <c r="B794" s="3"/>
      <c r="C794" s="3"/>
      <c r="D794" s="3"/>
      <c r="E794" s="3"/>
      <c r="F794" s="3"/>
    </row>
    <row r="795" ht="15.75" customHeight="1">
      <c r="A795" s="3"/>
      <c r="B795" s="3"/>
      <c r="C795" s="3"/>
      <c r="D795" s="3"/>
      <c r="E795" s="3"/>
      <c r="F795" s="3"/>
    </row>
    <row r="796" ht="15.75" customHeight="1">
      <c r="A796" s="3"/>
      <c r="B796" s="3"/>
      <c r="C796" s="3"/>
      <c r="D796" s="3"/>
      <c r="E796" s="3"/>
      <c r="F796" s="3"/>
    </row>
    <row r="797" ht="15.75" customHeight="1">
      <c r="A797" s="3"/>
      <c r="B797" s="3"/>
      <c r="C797" s="3"/>
      <c r="D797" s="3"/>
      <c r="E797" s="3"/>
      <c r="F797" s="3"/>
    </row>
    <row r="798" ht="15.75" customHeight="1">
      <c r="A798" s="3"/>
      <c r="B798" s="3"/>
      <c r="C798" s="3"/>
      <c r="D798" s="3"/>
      <c r="E798" s="3"/>
      <c r="F798" s="3"/>
    </row>
    <row r="799" ht="15.75" customHeight="1">
      <c r="A799" s="3"/>
      <c r="B799" s="3"/>
      <c r="C799" s="3"/>
      <c r="D799" s="3"/>
      <c r="E799" s="3"/>
      <c r="F799" s="3"/>
    </row>
    <row r="800" ht="15.75" customHeight="1">
      <c r="A800" s="3"/>
      <c r="B800" s="3"/>
      <c r="C800" s="3"/>
      <c r="D800" s="3"/>
      <c r="E800" s="3"/>
      <c r="F800" s="3"/>
    </row>
    <row r="801" ht="15.75" customHeight="1">
      <c r="A801" s="3"/>
      <c r="B801" s="3"/>
      <c r="C801" s="3"/>
      <c r="D801" s="3"/>
      <c r="E801" s="3"/>
      <c r="F801" s="3"/>
    </row>
    <row r="802" ht="15.75" customHeight="1">
      <c r="A802" s="3"/>
      <c r="B802" s="3"/>
      <c r="C802" s="3"/>
      <c r="D802" s="3"/>
      <c r="E802" s="3"/>
      <c r="F802" s="3"/>
    </row>
    <row r="803" ht="15.75" customHeight="1">
      <c r="A803" s="3"/>
      <c r="B803" s="3"/>
      <c r="C803" s="3"/>
      <c r="D803" s="3"/>
      <c r="E803" s="3"/>
      <c r="F803" s="3"/>
    </row>
    <row r="804" ht="15.75" customHeight="1">
      <c r="A804" s="3"/>
      <c r="B804" s="3"/>
      <c r="C804" s="3"/>
      <c r="D804" s="3"/>
      <c r="E804" s="3"/>
      <c r="F804" s="3"/>
    </row>
    <row r="805" ht="15.75" customHeight="1">
      <c r="A805" s="3"/>
      <c r="B805" s="3"/>
      <c r="C805" s="3"/>
      <c r="D805" s="3"/>
      <c r="E805" s="3"/>
      <c r="F805" s="3"/>
    </row>
    <row r="806" ht="15.75" customHeight="1">
      <c r="A806" s="3"/>
      <c r="B806" s="3"/>
      <c r="C806" s="3"/>
      <c r="D806" s="3"/>
      <c r="E806" s="3"/>
      <c r="F806" s="3"/>
    </row>
    <row r="807" ht="15.75" customHeight="1">
      <c r="A807" s="3"/>
      <c r="B807" s="3"/>
      <c r="C807" s="3"/>
      <c r="D807" s="3"/>
      <c r="E807" s="3"/>
      <c r="F807" s="3"/>
    </row>
    <row r="808" ht="15.75" customHeight="1">
      <c r="A808" s="3"/>
      <c r="B808" s="3"/>
      <c r="C808" s="3"/>
      <c r="D808" s="3"/>
      <c r="E808" s="3"/>
      <c r="F808" s="3"/>
    </row>
    <row r="809" ht="15.75" customHeight="1">
      <c r="A809" s="3"/>
      <c r="B809" s="3"/>
      <c r="C809" s="3"/>
      <c r="D809" s="3"/>
      <c r="E809" s="3"/>
      <c r="F809" s="3"/>
    </row>
    <row r="810" ht="15.75" customHeight="1">
      <c r="A810" s="3"/>
      <c r="B810" s="3"/>
      <c r="C810" s="3"/>
      <c r="D810" s="3"/>
      <c r="E810" s="3"/>
      <c r="F810" s="3"/>
    </row>
    <row r="811" ht="15.75" customHeight="1">
      <c r="A811" s="3"/>
      <c r="B811" s="3"/>
      <c r="C811" s="3"/>
      <c r="D811" s="3"/>
      <c r="E811" s="3"/>
      <c r="F811" s="3"/>
    </row>
    <row r="812" ht="15.75" customHeight="1">
      <c r="A812" s="3"/>
      <c r="B812" s="3"/>
      <c r="C812" s="3"/>
      <c r="D812" s="3"/>
      <c r="E812" s="3"/>
      <c r="F812" s="3"/>
    </row>
    <row r="813" ht="15.75" customHeight="1">
      <c r="A813" s="3"/>
      <c r="B813" s="3"/>
      <c r="C813" s="3"/>
      <c r="D813" s="3"/>
      <c r="E813" s="3"/>
      <c r="F813" s="3"/>
    </row>
    <row r="814" ht="15.75" customHeight="1">
      <c r="A814" s="3"/>
      <c r="B814" s="3"/>
      <c r="C814" s="3"/>
      <c r="D814" s="3"/>
      <c r="E814" s="3"/>
      <c r="F814" s="3"/>
    </row>
    <row r="815" ht="15.75" customHeight="1">
      <c r="A815" s="3"/>
      <c r="B815" s="3"/>
      <c r="C815" s="3"/>
      <c r="D815" s="3"/>
      <c r="E815" s="3"/>
      <c r="F815" s="3"/>
    </row>
    <row r="816" ht="15.75" customHeight="1">
      <c r="A816" s="3"/>
      <c r="B816" s="3"/>
      <c r="C816" s="3"/>
      <c r="D816" s="3"/>
      <c r="E816" s="3"/>
      <c r="F816" s="3"/>
    </row>
    <row r="817" ht="15.75" customHeight="1">
      <c r="A817" s="3"/>
      <c r="B817" s="3"/>
      <c r="C817" s="3"/>
      <c r="D817" s="3"/>
      <c r="E817" s="3"/>
      <c r="F817" s="3"/>
    </row>
    <row r="818" ht="15.75" customHeight="1">
      <c r="A818" s="3"/>
      <c r="B818" s="3"/>
      <c r="C818" s="3"/>
      <c r="D818" s="3"/>
      <c r="E818" s="3"/>
      <c r="F818" s="3"/>
    </row>
    <row r="819" ht="15.75" customHeight="1">
      <c r="A819" s="3"/>
      <c r="B819" s="3"/>
      <c r="C819" s="3"/>
      <c r="D819" s="3"/>
      <c r="E819" s="3"/>
      <c r="F819" s="3"/>
    </row>
    <row r="820" ht="15.75" customHeight="1">
      <c r="A820" s="3"/>
      <c r="B820" s="3"/>
      <c r="C820" s="3"/>
      <c r="D820" s="3"/>
      <c r="E820" s="3"/>
      <c r="F820" s="3"/>
    </row>
    <row r="821" ht="15.75" customHeight="1">
      <c r="A821" s="3"/>
      <c r="B821" s="3"/>
      <c r="C821" s="3"/>
      <c r="D821" s="3"/>
      <c r="E821" s="3"/>
      <c r="F821" s="3"/>
    </row>
    <row r="822" ht="15.75" customHeight="1">
      <c r="A822" s="3"/>
      <c r="B822" s="3"/>
      <c r="C822" s="3"/>
      <c r="D822" s="3"/>
      <c r="E822" s="3"/>
      <c r="F822" s="3"/>
    </row>
    <row r="823" ht="15.75" customHeight="1">
      <c r="A823" s="3"/>
      <c r="B823" s="3"/>
      <c r="C823" s="3"/>
      <c r="D823" s="3"/>
      <c r="E823" s="3"/>
      <c r="F823" s="3"/>
    </row>
    <row r="824" ht="15.75" customHeight="1">
      <c r="A824" s="3"/>
      <c r="B824" s="3"/>
      <c r="C824" s="3"/>
      <c r="D824" s="3"/>
      <c r="E824" s="3"/>
      <c r="F824" s="3"/>
    </row>
    <row r="825" ht="15.75" customHeight="1">
      <c r="A825" s="3"/>
      <c r="B825" s="3"/>
      <c r="C825" s="3"/>
      <c r="D825" s="3"/>
      <c r="E825" s="3"/>
      <c r="F825" s="3"/>
    </row>
    <row r="826" ht="15.75" customHeight="1">
      <c r="A826" s="3"/>
      <c r="B826" s="3"/>
      <c r="C826" s="3"/>
      <c r="D826" s="3"/>
      <c r="E826" s="3"/>
      <c r="F826" s="3"/>
    </row>
    <row r="827" ht="15.75" customHeight="1">
      <c r="A827" s="3"/>
      <c r="B827" s="3"/>
      <c r="C827" s="3"/>
      <c r="D827" s="3"/>
      <c r="E827" s="3"/>
      <c r="F827" s="3"/>
    </row>
    <row r="828" ht="15.75" customHeight="1">
      <c r="A828" s="3"/>
      <c r="B828" s="3"/>
      <c r="C828" s="3"/>
      <c r="D828" s="3"/>
      <c r="E828" s="3"/>
      <c r="F828" s="3"/>
    </row>
    <row r="829" ht="15.75" customHeight="1">
      <c r="A829" s="3"/>
      <c r="B829" s="3"/>
      <c r="C829" s="3"/>
      <c r="D829" s="3"/>
      <c r="E829" s="3"/>
      <c r="F829" s="3"/>
    </row>
    <row r="830" ht="15.75" customHeight="1">
      <c r="A830" s="3"/>
      <c r="B830" s="3"/>
      <c r="C830" s="3"/>
      <c r="D830" s="3"/>
      <c r="E830" s="3"/>
      <c r="F830" s="3"/>
    </row>
    <row r="831" ht="15.75" customHeight="1">
      <c r="A831" s="3"/>
      <c r="B831" s="3"/>
      <c r="C831" s="3"/>
      <c r="D831" s="3"/>
      <c r="E831" s="3"/>
      <c r="F831" s="3"/>
    </row>
    <row r="832" ht="15.75" customHeight="1">
      <c r="A832" s="3"/>
      <c r="B832" s="3"/>
      <c r="C832" s="3"/>
      <c r="D832" s="3"/>
      <c r="E832" s="3"/>
      <c r="F832" s="3"/>
    </row>
    <row r="833" ht="15.75" customHeight="1">
      <c r="A833" s="3"/>
      <c r="B833" s="3"/>
      <c r="C833" s="3"/>
      <c r="D833" s="3"/>
      <c r="E833" s="3"/>
      <c r="F833" s="3"/>
    </row>
    <row r="834" ht="15.75" customHeight="1">
      <c r="A834" s="3"/>
      <c r="B834" s="3"/>
      <c r="C834" s="3"/>
      <c r="D834" s="3"/>
      <c r="E834" s="3"/>
      <c r="F834" s="3"/>
    </row>
    <row r="835" ht="15.75" customHeight="1">
      <c r="A835" s="3"/>
      <c r="B835" s="3"/>
      <c r="C835" s="3"/>
      <c r="D835" s="3"/>
      <c r="E835" s="3"/>
      <c r="F835" s="3"/>
    </row>
    <row r="836" ht="15.75" customHeight="1">
      <c r="A836" s="3"/>
      <c r="B836" s="3"/>
      <c r="C836" s="3"/>
      <c r="D836" s="3"/>
      <c r="E836" s="3"/>
      <c r="F836" s="3"/>
    </row>
    <row r="837" ht="15.75" customHeight="1">
      <c r="A837" s="3"/>
      <c r="B837" s="3"/>
      <c r="C837" s="3"/>
      <c r="D837" s="3"/>
      <c r="E837" s="3"/>
      <c r="F837" s="3"/>
    </row>
    <row r="838" ht="15.75" customHeight="1">
      <c r="A838" s="3"/>
      <c r="B838" s="3"/>
      <c r="C838" s="3"/>
      <c r="D838" s="3"/>
      <c r="E838" s="3"/>
      <c r="F838" s="3"/>
    </row>
    <row r="839" ht="15.75" customHeight="1">
      <c r="A839" s="3"/>
      <c r="B839" s="3"/>
      <c r="C839" s="3"/>
      <c r="D839" s="3"/>
      <c r="E839" s="3"/>
      <c r="F839" s="3"/>
    </row>
    <row r="840" ht="15.75" customHeight="1">
      <c r="A840" s="3"/>
      <c r="B840" s="3"/>
      <c r="C840" s="3"/>
      <c r="D840" s="3"/>
      <c r="E840" s="3"/>
      <c r="F840" s="3"/>
    </row>
    <row r="841" ht="15.75" customHeight="1">
      <c r="A841" s="3"/>
      <c r="B841" s="3"/>
      <c r="C841" s="3"/>
      <c r="D841" s="3"/>
      <c r="E841" s="3"/>
      <c r="F841" s="3"/>
    </row>
    <row r="842" ht="15.75" customHeight="1">
      <c r="A842" s="3"/>
      <c r="B842" s="3"/>
      <c r="C842" s="3"/>
      <c r="D842" s="3"/>
      <c r="E842" s="3"/>
      <c r="F842" s="3"/>
    </row>
    <row r="843" ht="15.75" customHeight="1">
      <c r="A843" s="3"/>
      <c r="B843" s="3"/>
      <c r="C843" s="3"/>
      <c r="D843" s="3"/>
      <c r="E843" s="3"/>
      <c r="F843" s="3"/>
    </row>
    <row r="844" ht="15.75" customHeight="1">
      <c r="A844" s="3"/>
      <c r="B844" s="3"/>
      <c r="C844" s="3"/>
      <c r="D844" s="3"/>
      <c r="E844" s="3"/>
      <c r="F844" s="3"/>
    </row>
    <row r="845" ht="15.75" customHeight="1">
      <c r="A845" s="3"/>
      <c r="B845" s="3"/>
      <c r="C845" s="3"/>
      <c r="D845" s="3"/>
      <c r="E845" s="3"/>
      <c r="F845" s="3"/>
    </row>
    <row r="846" ht="15.75" customHeight="1">
      <c r="A846" s="3"/>
      <c r="B846" s="3"/>
      <c r="C846" s="3"/>
      <c r="D846" s="3"/>
      <c r="E846" s="3"/>
      <c r="F846" s="3"/>
    </row>
    <row r="847" ht="15.75" customHeight="1">
      <c r="A847" s="3"/>
      <c r="B847" s="3"/>
      <c r="C847" s="3"/>
      <c r="D847" s="3"/>
      <c r="E847" s="3"/>
      <c r="F847" s="3"/>
    </row>
    <row r="848" ht="15.75" customHeight="1">
      <c r="A848" s="3"/>
      <c r="B848" s="3"/>
      <c r="C848" s="3"/>
      <c r="D848" s="3"/>
      <c r="E848" s="3"/>
      <c r="F848" s="3"/>
    </row>
    <row r="849" ht="15.75" customHeight="1">
      <c r="A849" s="3"/>
      <c r="B849" s="3"/>
      <c r="C849" s="3"/>
      <c r="D849" s="3"/>
      <c r="E849" s="3"/>
      <c r="F849" s="3"/>
    </row>
    <row r="850" ht="15.75" customHeight="1">
      <c r="A850" s="3"/>
      <c r="B850" s="3"/>
      <c r="C850" s="3"/>
      <c r="D850" s="3"/>
      <c r="E850" s="3"/>
      <c r="F850" s="3"/>
    </row>
    <row r="851" ht="15.75" customHeight="1">
      <c r="A851" s="3"/>
      <c r="B851" s="3"/>
      <c r="C851" s="3"/>
      <c r="D851" s="3"/>
      <c r="E851" s="3"/>
      <c r="F851" s="3"/>
    </row>
    <row r="852" ht="15.75" customHeight="1">
      <c r="A852" s="3"/>
      <c r="B852" s="3"/>
      <c r="C852" s="3"/>
      <c r="D852" s="3"/>
      <c r="E852" s="3"/>
      <c r="F852" s="3"/>
    </row>
    <row r="853" ht="15.75" customHeight="1">
      <c r="A853" s="3"/>
      <c r="B853" s="3"/>
      <c r="C853" s="3"/>
      <c r="D853" s="3"/>
      <c r="E853" s="3"/>
      <c r="F853" s="3"/>
    </row>
    <row r="854" ht="15.75" customHeight="1">
      <c r="A854" s="3"/>
      <c r="B854" s="3"/>
      <c r="C854" s="3"/>
      <c r="D854" s="3"/>
      <c r="E854" s="3"/>
      <c r="F854" s="3"/>
    </row>
    <row r="855" ht="15.75" customHeight="1">
      <c r="A855" s="3"/>
      <c r="B855" s="3"/>
      <c r="C855" s="3"/>
      <c r="D855" s="3"/>
      <c r="E855" s="3"/>
      <c r="F855" s="3"/>
    </row>
    <row r="856" ht="15.75" customHeight="1">
      <c r="A856" s="3"/>
      <c r="B856" s="3"/>
      <c r="C856" s="3"/>
      <c r="D856" s="3"/>
      <c r="E856" s="3"/>
      <c r="F856" s="3"/>
    </row>
    <row r="857" ht="15.75" customHeight="1">
      <c r="A857" s="3"/>
      <c r="B857" s="3"/>
      <c r="C857" s="3"/>
      <c r="D857" s="3"/>
      <c r="E857" s="3"/>
      <c r="F857" s="3"/>
    </row>
    <row r="858" ht="15.75" customHeight="1">
      <c r="A858" s="3"/>
      <c r="B858" s="3"/>
      <c r="C858" s="3"/>
      <c r="D858" s="3"/>
      <c r="E858" s="3"/>
      <c r="F858" s="3"/>
    </row>
    <row r="859" ht="15.75" customHeight="1">
      <c r="A859" s="3"/>
      <c r="B859" s="3"/>
      <c r="C859" s="3"/>
      <c r="D859" s="3"/>
      <c r="E859" s="3"/>
      <c r="F859" s="3"/>
    </row>
    <row r="860" ht="15.75" customHeight="1">
      <c r="A860" s="3"/>
      <c r="B860" s="3"/>
      <c r="C860" s="3"/>
      <c r="D860" s="3"/>
      <c r="E860" s="3"/>
      <c r="F860" s="3"/>
    </row>
    <row r="861" ht="15.75" customHeight="1">
      <c r="A861" s="3"/>
      <c r="B861" s="3"/>
      <c r="C861" s="3"/>
      <c r="D861" s="3"/>
      <c r="E861" s="3"/>
      <c r="F861" s="3"/>
    </row>
    <row r="862" ht="15.75" customHeight="1">
      <c r="A862" s="3"/>
      <c r="B862" s="3"/>
      <c r="C862" s="3"/>
      <c r="D862" s="3"/>
      <c r="E862" s="3"/>
      <c r="F862" s="3"/>
    </row>
    <row r="863" ht="15.75" customHeight="1">
      <c r="A863" s="3"/>
      <c r="B863" s="3"/>
      <c r="C863" s="3"/>
      <c r="D863" s="3"/>
      <c r="E863" s="3"/>
      <c r="F863" s="3"/>
    </row>
    <row r="864" ht="15.75" customHeight="1">
      <c r="A864" s="3"/>
      <c r="B864" s="3"/>
      <c r="C864" s="3"/>
      <c r="D864" s="3"/>
      <c r="E864" s="3"/>
      <c r="F864" s="3"/>
    </row>
    <row r="865" ht="15.75" customHeight="1">
      <c r="A865" s="3"/>
      <c r="B865" s="3"/>
      <c r="C865" s="3"/>
      <c r="D865" s="3"/>
      <c r="E865" s="3"/>
      <c r="F865" s="3"/>
    </row>
    <row r="866" ht="15.75" customHeight="1">
      <c r="A866" s="3"/>
      <c r="B866" s="3"/>
      <c r="C866" s="3"/>
      <c r="D866" s="3"/>
      <c r="E866" s="3"/>
      <c r="F866" s="3"/>
    </row>
    <row r="867" ht="15.75" customHeight="1">
      <c r="A867" s="3"/>
      <c r="B867" s="3"/>
      <c r="C867" s="3"/>
      <c r="D867" s="3"/>
      <c r="E867" s="3"/>
      <c r="F867" s="3"/>
    </row>
    <row r="868" ht="15.75" customHeight="1">
      <c r="A868" s="3"/>
      <c r="B868" s="3"/>
      <c r="C868" s="3"/>
      <c r="D868" s="3"/>
      <c r="E868" s="3"/>
      <c r="F868" s="3"/>
    </row>
    <row r="869" ht="15.75" customHeight="1">
      <c r="A869" s="3"/>
      <c r="B869" s="3"/>
      <c r="C869" s="3"/>
      <c r="D869" s="3"/>
      <c r="E869" s="3"/>
      <c r="F869" s="3"/>
    </row>
    <row r="870" ht="15.75" customHeight="1">
      <c r="A870" s="3"/>
      <c r="B870" s="3"/>
      <c r="C870" s="3"/>
      <c r="D870" s="3"/>
      <c r="E870" s="3"/>
      <c r="F870" s="3"/>
    </row>
    <row r="871" ht="15.75" customHeight="1">
      <c r="A871" s="3"/>
      <c r="B871" s="3"/>
      <c r="C871" s="3"/>
      <c r="D871" s="3"/>
      <c r="E871" s="3"/>
      <c r="F871" s="3"/>
    </row>
    <row r="872" ht="15.75" customHeight="1">
      <c r="A872" s="3"/>
      <c r="B872" s="3"/>
      <c r="C872" s="3"/>
      <c r="D872" s="3"/>
      <c r="E872" s="3"/>
      <c r="F872" s="3"/>
    </row>
    <row r="873" ht="15.75" customHeight="1">
      <c r="A873" s="3"/>
      <c r="B873" s="3"/>
      <c r="C873" s="3"/>
      <c r="D873" s="3"/>
      <c r="E873" s="3"/>
      <c r="F873" s="3"/>
    </row>
    <row r="874" ht="15.75" customHeight="1">
      <c r="A874" s="3"/>
      <c r="B874" s="3"/>
      <c r="C874" s="3"/>
      <c r="D874" s="3"/>
      <c r="E874" s="3"/>
      <c r="F874" s="3"/>
    </row>
    <row r="875" ht="15.75" customHeight="1">
      <c r="A875" s="3"/>
      <c r="B875" s="3"/>
      <c r="C875" s="3"/>
      <c r="D875" s="3"/>
      <c r="E875" s="3"/>
      <c r="F875" s="3"/>
    </row>
    <row r="876" ht="15.75" customHeight="1">
      <c r="A876" s="3"/>
      <c r="B876" s="3"/>
      <c r="C876" s="3"/>
      <c r="D876" s="3"/>
      <c r="E876" s="3"/>
      <c r="F876" s="3"/>
    </row>
    <row r="877" ht="15.75" customHeight="1">
      <c r="A877" s="3"/>
      <c r="B877" s="3"/>
      <c r="C877" s="3"/>
      <c r="D877" s="3"/>
      <c r="E877" s="3"/>
      <c r="F877" s="3"/>
    </row>
    <row r="878" ht="15.75" customHeight="1">
      <c r="A878" s="3"/>
      <c r="B878" s="3"/>
      <c r="C878" s="3"/>
      <c r="D878" s="3"/>
      <c r="E878" s="3"/>
      <c r="F878" s="3"/>
    </row>
    <row r="879" ht="15.75" customHeight="1">
      <c r="A879" s="3"/>
      <c r="B879" s="3"/>
      <c r="C879" s="3"/>
      <c r="D879" s="3"/>
      <c r="E879" s="3"/>
      <c r="F879" s="3"/>
    </row>
    <row r="880" ht="15.75" customHeight="1">
      <c r="A880" s="3"/>
      <c r="B880" s="3"/>
      <c r="C880" s="3"/>
      <c r="D880" s="3"/>
      <c r="E880" s="3"/>
      <c r="F880" s="3"/>
    </row>
    <row r="881" ht="15.75" customHeight="1">
      <c r="A881" s="3"/>
      <c r="B881" s="3"/>
      <c r="C881" s="3"/>
      <c r="D881" s="3"/>
      <c r="E881" s="3"/>
      <c r="F881" s="3"/>
    </row>
    <row r="882" ht="15.75" customHeight="1">
      <c r="A882" s="3"/>
      <c r="B882" s="3"/>
      <c r="C882" s="3"/>
      <c r="D882" s="3"/>
      <c r="E882" s="3"/>
      <c r="F882" s="3"/>
    </row>
    <row r="883" ht="15.75" customHeight="1">
      <c r="A883" s="3"/>
      <c r="B883" s="3"/>
      <c r="C883" s="3"/>
      <c r="D883" s="3"/>
      <c r="E883" s="3"/>
      <c r="F883" s="3"/>
    </row>
    <row r="884" ht="15.75" customHeight="1">
      <c r="A884" s="3"/>
      <c r="B884" s="3"/>
      <c r="C884" s="3"/>
      <c r="D884" s="3"/>
      <c r="E884" s="3"/>
      <c r="F884" s="3"/>
    </row>
    <row r="885" ht="15.75" customHeight="1">
      <c r="A885" s="3"/>
      <c r="B885" s="3"/>
      <c r="C885" s="3"/>
      <c r="D885" s="3"/>
      <c r="E885" s="3"/>
      <c r="F885" s="3"/>
    </row>
    <row r="886" ht="15.75" customHeight="1">
      <c r="A886" s="3"/>
      <c r="B886" s="3"/>
      <c r="C886" s="3"/>
      <c r="D886" s="3"/>
      <c r="E886" s="3"/>
      <c r="F886" s="3"/>
    </row>
    <row r="887" ht="15.75" customHeight="1">
      <c r="A887" s="3"/>
      <c r="B887" s="3"/>
      <c r="C887" s="3"/>
      <c r="D887" s="3"/>
      <c r="E887" s="3"/>
      <c r="F887" s="3"/>
    </row>
    <row r="888" ht="15.75" customHeight="1">
      <c r="A888" s="3"/>
      <c r="B888" s="3"/>
      <c r="C888" s="3"/>
      <c r="D888" s="3"/>
      <c r="E888" s="3"/>
      <c r="F888" s="3"/>
    </row>
    <row r="889" ht="15.75" customHeight="1">
      <c r="A889" s="3"/>
      <c r="B889" s="3"/>
      <c r="C889" s="3"/>
      <c r="D889" s="3"/>
      <c r="E889" s="3"/>
      <c r="F889" s="3"/>
    </row>
    <row r="890" ht="15.75" customHeight="1">
      <c r="A890" s="3"/>
      <c r="B890" s="3"/>
      <c r="C890" s="3"/>
      <c r="D890" s="3"/>
      <c r="E890" s="3"/>
      <c r="F890" s="3"/>
    </row>
    <row r="891" ht="15.75" customHeight="1">
      <c r="A891" s="3"/>
      <c r="B891" s="3"/>
      <c r="C891" s="3"/>
      <c r="D891" s="3"/>
      <c r="E891" s="3"/>
      <c r="F891" s="3"/>
    </row>
    <row r="892" ht="15.75" customHeight="1">
      <c r="A892" s="3"/>
      <c r="B892" s="3"/>
      <c r="C892" s="3"/>
      <c r="D892" s="3"/>
      <c r="E892" s="3"/>
      <c r="F892" s="3"/>
    </row>
    <row r="893" ht="15.75" customHeight="1">
      <c r="A893" s="3"/>
      <c r="B893" s="3"/>
      <c r="C893" s="3"/>
      <c r="D893" s="3"/>
      <c r="E893" s="3"/>
      <c r="F893" s="3"/>
    </row>
    <row r="894" ht="15.75" customHeight="1">
      <c r="A894" s="3"/>
      <c r="B894" s="3"/>
      <c r="C894" s="3"/>
      <c r="D894" s="3"/>
      <c r="E894" s="3"/>
      <c r="F894" s="3"/>
    </row>
    <row r="895" ht="15.75" customHeight="1">
      <c r="A895" s="3"/>
      <c r="B895" s="3"/>
      <c r="C895" s="3"/>
      <c r="D895" s="3"/>
      <c r="E895" s="3"/>
      <c r="F895" s="3"/>
    </row>
    <row r="896" ht="15.75" customHeight="1">
      <c r="A896" s="3"/>
      <c r="B896" s="3"/>
      <c r="C896" s="3"/>
      <c r="D896" s="3"/>
      <c r="E896" s="3"/>
      <c r="F896" s="3"/>
    </row>
    <row r="897" ht="15.75" customHeight="1">
      <c r="A897" s="3"/>
      <c r="B897" s="3"/>
      <c r="C897" s="3"/>
      <c r="D897" s="3"/>
      <c r="E897" s="3"/>
      <c r="F897" s="3"/>
    </row>
    <row r="898" ht="15.75" customHeight="1">
      <c r="A898" s="3"/>
      <c r="B898" s="3"/>
      <c r="C898" s="3"/>
      <c r="D898" s="3"/>
      <c r="E898" s="3"/>
      <c r="F898" s="3"/>
    </row>
    <row r="899" ht="15.75" customHeight="1">
      <c r="A899" s="3"/>
      <c r="B899" s="3"/>
      <c r="C899" s="3"/>
      <c r="D899" s="3"/>
      <c r="E899" s="3"/>
      <c r="F899" s="3"/>
    </row>
    <row r="900" ht="15.75" customHeight="1">
      <c r="A900" s="3"/>
      <c r="B900" s="3"/>
      <c r="C900" s="3"/>
      <c r="D900" s="3"/>
      <c r="E900" s="3"/>
      <c r="F900" s="3"/>
    </row>
    <row r="901" ht="15.75" customHeight="1">
      <c r="A901" s="3"/>
      <c r="B901" s="3"/>
      <c r="C901" s="3"/>
      <c r="D901" s="3"/>
      <c r="E901" s="3"/>
      <c r="F901" s="3"/>
    </row>
    <row r="902" ht="15.75" customHeight="1">
      <c r="A902" s="3"/>
      <c r="B902" s="3"/>
      <c r="C902" s="3"/>
      <c r="D902" s="3"/>
      <c r="E902" s="3"/>
      <c r="F902" s="3"/>
    </row>
    <row r="903" ht="15.75" customHeight="1">
      <c r="A903" s="3"/>
      <c r="B903" s="3"/>
      <c r="C903" s="3"/>
      <c r="D903" s="3"/>
      <c r="E903" s="3"/>
      <c r="F903" s="3"/>
    </row>
    <row r="904" ht="15.75" customHeight="1">
      <c r="A904" s="3"/>
      <c r="B904" s="3"/>
      <c r="C904" s="3"/>
      <c r="D904" s="3"/>
      <c r="E904" s="3"/>
      <c r="F904" s="3"/>
    </row>
    <row r="905" ht="15.75" customHeight="1">
      <c r="A905" s="3"/>
      <c r="B905" s="3"/>
      <c r="C905" s="3"/>
      <c r="D905" s="3"/>
      <c r="E905" s="3"/>
      <c r="F905" s="3"/>
    </row>
    <row r="906" ht="15.75" customHeight="1">
      <c r="A906" s="3"/>
      <c r="B906" s="3"/>
      <c r="C906" s="3"/>
      <c r="D906" s="3"/>
      <c r="E906" s="3"/>
      <c r="F906" s="3"/>
    </row>
    <row r="907" ht="15.75" customHeight="1">
      <c r="A907" s="3"/>
      <c r="B907" s="3"/>
      <c r="C907" s="3"/>
      <c r="D907" s="3"/>
      <c r="E907" s="3"/>
      <c r="F907" s="3"/>
    </row>
    <row r="908" ht="15.75" customHeight="1">
      <c r="A908" s="3"/>
      <c r="B908" s="3"/>
      <c r="C908" s="3"/>
      <c r="D908" s="3"/>
      <c r="E908" s="3"/>
      <c r="F908" s="3"/>
    </row>
    <row r="909" ht="15.75" customHeight="1">
      <c r="A909" s="3"/>
      <c r="B909" s="3"/>
      <c r="C909" s="3"/>
      <c r="D909" s="3"/>
      <c r="E909" s="3"/>
      <c r="F909" s="3"/>
    </row>
    <row r="910" ht="15.75" customHeight="1">
      <c r="A910" s="3"/>
      <c r="B910" s="3"/>
      <c r="C910" s="3"/>
      <c r="D910" s="3"/>
      <c r="E910" s="3"/>
      <c r="F910" s="3"/>
    </row>
    <row r="911" ht="15.75" customHeight="1">
      <c r="A911" s="3"/>
      <c r="B911" s="3"/>
      <c r="C911" s="3"/>
      <c r="D911" s="3"/>
      <c r="E911" s="3"/>
      <c r="F911" s="3"/>
    </row>
    <row r="912" ht="15.75" customHeight="1">
      <c r="A912" s="3"/>
      <c r="B912" s="3"/>
      <c r="C912" s="3"/>
      <c r="D912" s="3"/>
      <c r="E912" s="3"/>
      <c r="F912" s="3"/>
    </row>
    <row r="913" ht="15.75" customHeight="1">
      <c r="A913" s="3"/>
      <c r="B913" s="3"/>
      <c r="C913" s="3"/>
      <c r="D913" s="3"/>
      <c r="E913" s="3"/>
      <c r="F913" s="3"/>
    </row>
    <row r="914" ht="15.75" customHeight="1">
      <c r="A914" s="3"/>
      <c r="B914" s="3"/>
      <c r="C914" s="3"/>
      <c r="D914" s="3"/>
      <c r="E914" s="3"/>
      <c r="F914" s="3"/>
    </row>
    <row r="915" ht="15.75" customHeight="1">
      <c r="A915" s="3"/>
      <c r="B915" s="3"/>
      <c r="C915" s="3"/>
      <c r="D915" s="3"/>
      <c r="E915" s="3"/>
      <c r="F915" s="3"/>
    </row>
    <row r="916" ht="15.75" customHeight="1">
      <c r="A916" s="3"/>
      <c r="B916" s="3"/>
      <c r="C916" s="3"/>
      <c r="D916" s="3"/>
      <c r="E916" s="3"/>
      <c r="F916" s="3"/>
    </row>
    <row r="917" ht="15.75" customHeight="1">
      <c r="A917" s="3"/>
      <c r="B917" s="3"/>
      <c r="C917" s="3"/>
      <c r="D917" s="3"/>
      <c r="E917" s="3"/>
      <c r="F917" s="3"/>
    </row>
    <row r="918" ht="15.75" customHeight="1">
      <c r="A918" s="3"/>
      <c r="B918" s="3"/>
      <c r="C918" s="3"/>
      <c r="D918" s="3"/>
      <c r="E918" s="3"/>
      <c r="F918" s="3"/>
    </row>
    <row r="919" ht="15.75" customHeight="1">
      <c r="A919" s="3"/>
      <c r="B919" s="3"/>
      <c r="C919" s="3"/>
      <c r="D919" s="3"/>
      <c r="E919" s="3"/>
      <c r="F919" s="3"/>
    </row>
    <row r="920" ht="15.75" customHeight="1">
      <c r="A920" s="3"/>
      <c r="B920" s="3"/>
      <c r="C920" s="3"/>
      <c r="D920" s="3"/>
      <c r="E920" s="3"/>
      <c r="F920" s="3"/>
    </row>
    <row r="921" ht="15.75" customHeight="1">
      <c r="A921" s="3"/>
      <c r="B921" s="3"/>
      <c r="C921" s="3"/>
      <c r="D921" s="3"/>
      <c r="E921" s="3"/>
      <c r="F921" s="3"/>
    </row>
    <row r="922" ht="15.75" customHeight="1">
      <c r="A922" s="3"/>
      <c r="B922" s="3"/>
      <c r="C922" s="3"/>
      <c r="D922" s="3"/>
      <c r="E922" s="3"/>
      <c r="F922" s="3"/>
    </row>
    <row r="923" ht="15.75" customHeight="1">
      <c r="A923" s="3"/>
      <c r="B923" s="3"/>
      <c r="C923" s="3"/>
      <c r="D923" s="3"/>
      <c r="E923" s="3"/>
      <c r="F923" s="3"/>
    </row>
    <row r="924" ht="15.75" customHeight="1">
      <c r="A924" s="3"/>
      <c r="B924" s="3"/>
      <c r="C924" s="3"/>
      <c r="D924" s="3"/>
      <c r="E924" s="3"/>
      <c r="F924" s="3"/>
    </row>
    <row r="925" ht="15.75" customHeight="1">
      <c r="A925" s="3"/>
      <c r="B925" s="3"/>
      <c r="C925" s="3"/>
      <c r="D925" s="3"/>
      <c r="E925" s="3"/>
      <c r="F925" s="3"/>
    </row>
    <row r="926" ht="15.75" customHeight="1">
      <c r="A926" s="3"/>
      <c r="B926" s="3"/>
      <c r="C926" s="3"/>
      <c r="D926" s="3"/>
      <c r="E926" s="3"/>
      <c r="F926" s="3"/>
    </row>
    <row r="927" ht="15.75" customHeight="1">
      <c r="A927" s="3"/>
      <c r="B927" s="3"/>
      <c r="C927" s="3"/>
      <c r="D927" s="3"/>
      <c r="E927" s="3"/>
      <c r="F927" s="3"/>
    </row>
    <row r="928" ht="15.75" customHeight="1">
      <c r="A928" s="3"/>
      <c r="B928" s="3"/>
      <c r="C928" s="3"/>
      <c r="D928" s="3"/>
      <c r="E928" s="3"/>
      <c r="F928" s="3"/>
    </row>
    <row r="929" ht="15.75" customHeight="1">
      <c r="A929" s="3"/>
      <c r="B929" s="3"/>
      <c r="C929" s="3"/>
      <c r="D929" s="3"/>
      <c r="E929" s="3"/>
      <c r="F929" s="3"/>
    </row>
    <row r="930" ht="15.75" customHeight="1">
      <c r="A930" s="3"/>
      <c r="B930" s="3"/>
      <c r="C930" s="3"/>
      <c r="D930" s="3"/>
      <c r="E930" s="3"/>
      <c r="F930" s="3"/>
    </row>
    <row r="931" ht="15.75" customHeight="1">
      <c r="A931" s="3"/>
      <c r="B931" s="3"/>
      <c r="C931" s="3"/>
      <c r="D931" s="3"/>
      <c r="E931" s="3"/>
      <c r="F931" s="3"/>
    </row>
    <row r="932" ht="15.75" customHeight="1">
      <c r="A932" s="3"/>
      <c r="B932" s="3"/>
      <c r="C932" s="3"/>
      <c r="D932" s="3"/>
      <c r="E932" s="3"/>
      <c r="F932" s="3"/>
    </row>
    <row r="933" ht="15.75" customHeight="1">
      <c r="A933" s="3"/>
      <c r="B933" s="3"/>
      <c r="C933" s="3"/>
      <c r="D933" s="3"/>
      <c r="E933" s="3"/>
      <c r="F933" s="3"/>
    </row>
    <row r="934" ht="15.75" customHeight="1">
      <c r="A934" s="3"/>
      <c r="B934" s="3"/>
      <c r="C934" s="3"/>
      <c r="D934" s="3"/>
      <c r="E934" s="3"/>
      <c r="F934" s="3"/>
    </row>
    <row r="935" ht="15.75" customHeight="1">
      <c r="A935" s="3"/>
      <c r="B935" s="3"/>
      <c r="C935" s="3"/>
      <c r="D935" s="3"/>
      <c r="E935" s="3"/>
      <c r="F935" s="3"/>
    </row>
    <row r="936" ht="15.75" customHeight="1">
      <c r="A936" s="3"/>
      <c r="B936" s="3"/>
      <c r="C936" s="3"/>
      <c r="D936" s="3"/>
      <c r="E936" s="3"/>
      <c r="F936" s="3"/>
    </row>
    <row r="937" ht="15.75" customHeight="1">
      <c r="A937" s="3"/>
      <c r="B937" s="3"/>
      <c r="C937" s="3"/>
      <c r="D937" s="3"/>
      <c r="E937" s="3"/>
      <c r="F937" s="3"/>
    </row>
    <row r="938" ht="15.75" customHeight="1">
      <c r="A938" s="3"/>
      <c r="B938" s="3"/>
      <c r="C938" s="3"/>
      <c r="D938" s="3"/>
      <c r="E938" s="3"/>
      <c r="F938" s="3"/>
    </row>
    <row r="939" ht="15.75" customHeight="1">
      <c r="A939" s="3"/>
      <c r="B939" s="3"/>
      <c r="C939" s="3"/>
      <c r="D939" s="3"/>
      <c r="E939" s="3"/>
      <c r="F939" s="3"/>
    </row>
    <row r="940" ht="15.75" customHeight="1">
      <c r="A940" s="3"/>
      <c r="B940" s="3"/>
      <c r="C940" s="3"/>
      <c r="D940" s="3"/>
      <c r="E940" s="3"/>
      <c r="F940" s="3"/>
    </row>
    <row r="941" ht="15.75" customHeight="1">
      <c r="A941" s="3"/>
      <c r="B941" s="3"/>
      <c r="C941" s="3"/>
      <c r="D941" s="3"/>
      <c r="E941" s="3"/>
      <c r="F941" s="3"/>
    </row>
    <row r="942" ht="15.75" customHeight="1">
      <c r="A942" s="3"/>
      <c r="B942" s="3"/>
      <c r="C942" s="3"/>
      <c r="D942" s="3"/>
      <c r="E942" s="3"/>
      <c r="F942" s="3"/>
    </row>
    <row r="943" ht="15.75" customHeight="1">
      <c r="A943" s="3"/>
      <c r="B943" s="3"/>
      <c r="C943" s="3"/>
      <c r="D943" s="3"/>
      <c r="E943" s="3"/>
      <c r="F943" s="3"/>
    </row>
    <row r="944" ht="15.75" customHeight="1">
      <c r="A944" s="3"/>
      <c r="B944" s="3"/>
      <c r="C944" s="3"/>
      <c r="D944" s="3"/>
      <c r="E944" s="3"/>
      <c r="F944" s="3"/>
    </row>
    <row r="945" ht="15.75" customHeight="1">
      <c r="A945" s="3"/>
      <c r="B945" s="3"/>
      <c r="C945" s="3"/>
      <c r="D945" s="3"/>
      <c r="E945" s="3"/>
      <c r="F945" s="3"/>
    </row>
    <row r="946" ht="15.75" customHeight="1">
      <c r="A946" s="3"/>
      <c r="B946" s="3"/>
      <c r="C946" s="3"/>
      <c r="D946" s="3"/>
      <c r="E946" s="3"/>
      <c r="F946" s="3"/>
    </row>
    <row r="947" ht="15.75" customHeight="1">
      <c r="A947" s="3"/>
      <c r="B947" s="3"/>
      <c r="C947" s="3"/>
      <c r="D947" s="3"/>
      <c r="E947" s="3"/>
      <c r="F947" s="3"/>
    </row>
    <row r="948" ht="15.75" customHeight="1">
      <c r="A948" s="3"/>
      <c r="B948" s="3"/>
      <c r="C948" s="3"/>
      <c r="D948" s="3"/>
      <c r="E948" s="3"/>
      <c r="F948" s="3"/>
    </row>
    <row r="949" ht="15.75" customHeight="1">
      <c r="A949" s="3"/>
      <c r="B949" s="3"/>
      <c r="C949" s="3"/>
      <c r="D949" s="3"/>
      <c r="E949" s="3"/>
      <c r="F949" s="3"/>
    </row>
    <row r="950" ht="15.75" customHeight="1">
      <c r="A950" s="3"/>
      <c r="B950" s="3"/>
      <c r="C950" s="3"/>
      <c r="D950" s="3"/>
      <c r="E950" s="3"/>
      <c r="F950" s="3"/>
    </row>
    <row r="951" ht="15.75" customHeight="1">
      <c r="A951" s="3"/>
      <c r="B951" s="3"/>
      <c r="C951" s="3"/>
      <c r="D951" s="3"/>
      <c r="E951" s="3"/>
      <c r="F951" s="3"/>
    </row>
    <row r="952" ht="15.75" customHeight="1">
      <c r="A952" s="3"/>
      <c r="B952" s="3"/>
      <c r="C952" s="3"/>
      <c r="D952" s="3"/>
      <c r="E952" s="3"/>
      <c r="F952" s="3"/>
    </row>
    <row r="953" ht="15.75" customHeight="1">
      <c r="A953" s="3"/>
      <c r="B953" s="3"/>
      <c r="C953" s="3"/>
      <c r="D953" s="3"/>
      <c r="E953" s="3"/>
      <c r="F953" s="3"/>
    </row>
    <row r="954" ht="15.75" customHeight="1">
      <c r="A954" s="3"/>
      <c r="B954" s="3"/>
      <c r="C954" s="3"/>
      <c r="D954" s="3"/>
      <c r="E954" s="3"/>
      <c r="F954" s="3"/>
    </row>
    <row r="955" ht="15.75" customHeight="1">
      <c r="A955" s="3"/>
      <c r="B955" s="3"/>
      <c r="C955" s="3"/>
      <c r="D955" s="3"/>
      <c r="E955" s="3"/>
      <c r="F955" s="3"/>
    </row>
    <row r="956" ht="15.75" customHeight="1">
      <c r="A956" s="3"/>
      <c r="B956" s="3"/>
      <c r="C956" s="3"/>
      <c r="D956" s="3"/>
      <c r="E956" s="3"/>
      <c r="F956" s="3"/>
    </row>
    <row r="957" ht="15.75" customHeight="1">
      <c r="A957" s="3"/>
      <c r="B957" s="3"/>
      <c r="C957" s="3"/>
      <c r="D957" s="3"/>
      <c r="E957" s="3"/>
      <c r="F957" s="3"/>
    </row>
    <row r="958" ht="15.75" customHeight="1">
      <c r="A958" s="3"/>
      <c r="B958" s="3"/>
      <c r="C958" s="3"/>
      <c r="D958" s="3"/>
      <c r="E958" s="3"/>
      <c r="F958" s="3"/>
    </row>
    <row r="959" ht="15.75" customHeight="1">
      <c r="A959" s="3"/>
      <c r="B959" s="3"/>
      <c r="C959" s="3"/>
      <c r="D959" s="3"/>
      <c r="E959" s="3"/>
      <c r="F959" s="3"/>
    </row>
    <row r="960" ht="15.75" customHeight="1">
      <c r="A960" s="3"/>
      <c r="B960" s="3"/>
      <c r="C960" s="3"/>
      <c r="D960" s="3"/>
      <c r="E960" s="3"/>
      <c r="F960" s="3"/>
    </row>
    <row r="961" ht="15.75" customHeight="1">
      <c r="A961" s="3"/>
      <c r="B961" s="3"/>
      <c r="C961" s="3"/>
      <c r="D961" s="3"/>
      <c r="E961" s="3"/>
      <c r="F961" s="3"/>
    </row>
    <row r="962" ht="15.75" customHeight="1">
      <c r="A962" s="3"/>
      <c r="B962" s="3"/>
      <c r="C962" s="3"/>
      <c r="D962" s="3"/>
      <c r="E962" s="3"/>
      <c r="F962" s="3"/>
    </row>
    <row r="963" ht="15.75" customHeight="1">
      <c r="A963" s="3"/>
      <c r="B963" s="3"/>
      <c r="C963" s="3"/>
      <c r="D963" s="3"/>
      <c r="E963" s="3"/>
      <c r="F963" s="3"/>
    </row>
    <row r="964" ht="15.75" customHeight="1">
      <c r="A964" s="3"/>
      <c r="B964" s="3"/>
      <c r="C964" s="3"/>
      <c r="D964" s="3"/>
      <c r="E964" s="3"/>
      <c r="F964" s="3"/>
    </row>
    <row r="965" ht="15.75" customHeight="1">
      <c r="A965" s="3"/>
      <c r="B965" s="3"/>
      <c r="C965" s="3"/>
      <c r="D965" s="3"/>
      <c r="E965" s="3"/>
      <c r="F965" s="3"/>
    </row>
    <row r="966" ht="15.75" customHeight="1">
      <c r="A966" s="3"/>
      <c r="B966" s="3"/>
      <c r="C966" s="3"/>
      <c r="D966" s="3"/>
      <c r="E966" s="3"/>
      <c r="F966" s="3"/>
    </row>
    <row r="967" ht="15.75" customHeight="1">
      <c r="A967" s="3"/>
      <c r="B967" s="3"/>
      <c r="C967" s="3"/>
      <c r="D967" s="3"/>
      <c r="E967" s="3"/>
      <c r="F967" s="3"/>
    </row>
    <row r="968" ht="15.75" customHeight="1">
      <c r="A968" s="3"/>
      <c r="B968" s="3"/>
      <c r="C968" s="3"/>
      <c r="D968" s="3"/>
      <c r="E968" s="3"/>
      <c r="F968" s="3"/>
    </row>
    <row r="969" ht="15.75" customHeight="1">
      <c r="A969" s="3"/>
      <c r="B969" s="3"/>
      <c r="C969" s="3"/>
      <c r="D969" s="3"/>
      <c r="E969" s="3"/>
      <c r="F969" s="3"/>
    </row>
    <row r="970" ht="15.75" customHeight="1">
      <c r="A970" s="3"/>
      <c r="B970" s="3"/>
      <c r="C970" s="3"/>
      <c r="D970" s="3"/>
      <c r="E970" s="3"/>
      <c r="F970" s="3"/>
    </row>
    <row r="971" ht="15.75" customHeight="1">
      <c r="A971" s="3"/>
      <c r="B971" s="3"/>
      <c r="C971" s="3"/>
      <c r="D971" s="3"/>
      <c r="E971" s="3"/>
      <c r="F971" s="3"/>
    </row>
    <row r="972" ht="15.75" customHeight="1">
      <c r="A972" s="3"/>
      <c r="B972" s="3"/>
      <c r="C972" s="3"/>
      <c r="D972" s="3"/>
      <c r="E972" s="3"/>
      <c r="F972" s="3"/>
    </row>
    <row r="973" ht="15.75" customHeight="1">
      <c r="A973" s="3"/>
      <c r="B973" s="3"/>
      <c r="C973" s="3"/>
      <c r="D973" s="3"/>
      <c r="E973" s="3"/>
      <c r="F973" s="3"/>
    </row>
    <row r="974" ht="15.75" customHeight="1">
      <c r="A974" s="3"/>
      <c r="B974" s="3"/>
      <c r="C974" s="3"/>
      <c r="D974" s="3"/>
      <c r="E974" s="3"/>
      <c r="F974" s="3"/>
    </row>
    <row r="975" ht="15.75" customHeight="1">
      <c r="A975" s="3"/>
      <c r="B975" s="3"/>
      <c r="C975" s="3"/>
      <c r="D975" s="3"/>
      <c r="E975" s="3"/>
      <c r="F975" s="3"/>
    </row>
    <row r="976" ht="15.75" customHeight="1">
      <c r="A976" s="3"/>
      <c r="B976" s="3"/>
      <c r="C976" s="3"/>
      <c r="D976" s="3"/>
      <c r="E976" s="3"/>
      <c r="F976" s="3"/>
    </row>
    <row r="977" ht="15.75" customHeight="1">
      <c r="A977" s="3"/>
      <c r="B977" s="3"/>
      <c r="C977" s="3"/>
      <c r="D977" s="3"/>
      <c r="E977" s="3"/>
      <c r="F977" s="3"/>
    </row>
    <row r="978" ht="15.75" customHeight="1">
      <c r="A978" s="3"/>
      <c r="B978" s="3"/>
      <c r="C978" s="3"/>
      <c r="D978" s="3"/>
      <c r="E978" s="3"/>
      <c r="F978" s="3"/>
    </row>
    <row r="979" ht="15.75" customHeight="1">
      <c r="A979" s="3"/>
      <c r="B979" s="3"/>
      <c r="C979" s="3"/>
      <c r="D979" s="3"/>
      <c r="E979" s="3"/>
      <c r="F979" s="3"/>
    </row>
    <row r="980" ht="15.75" customHeight="1">
      <c r="A980" s="3"/>
      <c r="B980" s="3"/>
      <c r="C980" s="3"/>
      <c r="D980" s="3"/>
      <c r="E980" s="3"/>
      <c r="F980" s="3"/>
    </row>
    <row r="981" ht="15.75" customHeight="1">
      <c r="A981" s="3"/>
      <c r="B981" s="3"/>
      <c r="C981" s="3"/>
      <c r="D981" s="3"/>
      <c r="E981" s="3"/>
      <c r="F981" s="3"/>
    </row>
    <row r="982" ht="15.75" customHeight="1">
      <c r="A982" s="3"/>
      <c r="B982" s="3"/>
      <c r="C982" s="3"/>
      <c r="D982" s="3"/>
      <c r="E982" s="3"/>
      <c r="F982" s="3"/>
    </row>
    <row r="983" ht="15.75" customHeight="1">
      <c r="A983" s="3"/>
      <c r="B983" s="3"/>
      <c r="C983" s="3"/>
      <c r="D983" s="3"/>
      <c r="E983" s="3"/>
      <c r="F983" s="3"/>
    </row>
    <row r="984" ht="15.75" customHeight="1">
      <c r="A984" s="3"/>
      <c r="B984" s="3"/>
      <c r="C984" s="3"/>
      <c r="D984" s="3"/>
      <c r="E984" s="3"/>
      <c r="F984" s="3"/>
    </row>
    <row r="985" ht="15.75" customHeight="1">
      <c r="A985" s="3"/>
      <c r="B985" s="3"/>
      <c r="C985" s="3"/>
      <c r="D985" s="3"/>
      <c r="E985" s="3"/>
      <c r="F985" s="3"/>
    </row>
    <row r="986" ht="15.75" customHeight="1">
      <c r="A986" s="3"/>
      <c r="B986" s="3"/>
      <c r="C986" s="3"/>
      <c r="D986" s="3"/>
      <c r="E986" s="3"/>
      <c r="F986" s="3"/>
    </row>
    <row r="987" ht="15.75" customHeight="1">
      <c r="A987" s="3"/>
      <c r="B987" s="3"/>
      <c r="C987" s="3"/>
      <c r="D987" s="3"/>
      <c r="E987" s="3"/>
      <c r="F987" s="3"/>
    </row>
    <row r="988" ht="15.75" customHeight="1">
      <c r="A988" s="3"/>
      <c r="B988" s="3"/>
      <c r="C988" s="3"/>
      <c r="D988" s="3"/>
      <c r="E988" s="3"/>
      <c r="F988" s="3"/>
    </row>
    <row r="989" ht="15.75" customHeight="1">
      <c r="A989" s="3"/>
      <c r="B989" s="3"/>
      <c r="C989" s="3"/>
      <c r="D989" s="3"/>
      <c r="E989" s="3"/>
      <c r="F989" s="3"/>
    </row>
    <row r="990" ht="15.75" customHeight="1">
      <c r="A990" s="3"/>
      <c r="B990" s="3"/>
      <c r="C990" s="3"/>
      <c r="D990" s="3"/>
      <c r="E990" s="3"/>
      <c r="F990" s="3"/>
    </row>
    <row r="991" ht="15.75" customHeight="1">
      <c r="A991" s="3"/>
      <c r="B991" s="3"/>
      <c r="C991" s="3"/>
      <c r="D991" s="3"/>
      <c r="E991" s="3"/>
      <c r="F991" s="3"/>
    </row>
    <row r="992" ht="15.75" customHeight="1">
      <c r="A992" s="3"/>
      <c r="B992" s="3"/>
      <c r="C992" s="3"/>
      <c r="D992" s="3"/>
      <c r="E992" s="3"/>
      <c r="F992" s="3"/>
    </row>
    <row r="993" ht="15.75" customHeight="1">
      <c r="A993" s="3"/>
      <c r="B993" s="3"/>
      <c r="C993" s="3"/>
      <c r="D993" s="3"/>
      <c r="E993" s="3"/>
      <c r="F993" s="3"/>
    </row>
    <row r="994" ht="15.75" customHeight="1">
      <c r="A994" s="3"/>
      <c r="B994" s="3"/>
      <c r="C994" s="3"/>
      <c r="D994" s="3"/>
      <c r="E994" s="3"/>
      <c r="F994" s="3"/>
    </row>
    <row r="995" ht="15.75" customHeight="1">
      <c r="A995" s="3"/>
      <c r="B995" s="3"/>
      <c r="C995" s="3"/>
      <c r="D995" s="3"/>
      <c r="E995" s="3"/>
      <c r="F995" s="3"/>
    </row>
    <row r="996" ht="15.75" customHeight="1">
      <c r="A996" s="3"/>
      <c r="B996" s="3"/>
      <c r="C996" s="3"/>
      <c r="D996" s="3"/>
      <c r="E996" s="3"/>
      <c r="F996" s="3"/>
    </row>
    <row r="997" ht="15.75" customHeight="1">
      <c r="A997" s="3"/>
      <c r="B997" s="3"/>
      <c r="C997" s="3"/>
      <c r="D997" s="3"/>
      <c r="E997" s="3"/>
      <c r="F997" s="3"/>
    </row>
    <row r="998" ht="15.75" customHeight="1">
      <c r="A998" s="3"/>
      <c r="B998" s="3"/>
      <c r="C998" s="3"/>
      <c r="D998" s="3"/>
      <c r="E998" s="3"/>
      <c r="F998" s="3"/>
    </row>
    <row r="999" ht="15.75" customHeight="1">
      <c r="A999" s="3"/>
      <c r="B999" s="3"/>
      <c r="C999" s="3"/>
      <c r="D999" s="3"/>
      <c r="E999" s="3"/>
      <c r="F999" s="3"/>
    </row>
    <row r="1000" ht="15.75" customHeight="1">
      <c r="A1000" s="3"/>
      <c r="B1000" s="3"/>
      <c r="C1000" s="3"/>
      <c r="D1000" s="3"/>
      <c r="E1000" s="3"/>
      <c r="F1000" s="3"/>
    </row>
  </sheetData>
  <mergeCells count="1">
    <mergeCell ref="A1:C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8.0"/>
    <col customWidth="1" min="2" max="2" width="10.0"/>
    <col customWidth="1" min="3" max="3" width="23.71"/>
    <col customWidth="1" min="4" max="4" width="15.86"/>
    <col customWidth="1" min="5" max="5" width="14.71"/>
    <col customWidth="1" min="6" max="6" width="18.71"/>
    <col customWidth="1" min="7" max="9" width="15.14"/>
    <col customWidth="1" min="10" max="10" width="14.0"/>
    <col customWidth="1" min="11" max="11" width="24.43"/>
    <col customWidth="1" min="12" max="15" width="8.71"/>
    <col customWidth="1" min="16" max="16" width="16.57"/>
    <col customWidth="1" min="17" max="17" width="14.43"/>
    <col customWidth="1" min="18" max="24" width="8.71"/>
    <col customWidth="1" min="26" max="26" width="21.43"/>
  </cols>
  <sheetData>
    <row r="1" ht="21.75" customHeight="1">
      <c r="A1" s="2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5" t="s">
        <v>75</v>
      </c>
      <c r="B2" s="8">
        <f>B3/B4</f>
        <v>0.04</v>
      </c>
      <c r="C2" s="23" t="s">
        <v>76</v>
      </c>
      <c r="D2" s="23"/>
      <c r="E2" s="24"/>
      <c r="F2" s="25"/>
      <c r="G2" s="24"/>
      <c r="H2" s="24"/>
      <c r="I2" s="24"/>
      <c r="J2" s="24"/>
      <c r="K2" s="24"/>
      <c r="L2" s="3"/>
      <c r="M2" s="26" t="s">
        <v>77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5" t="s">
        <v>78</v>
      </c>
      <c r="B3" s="8">
        <v>20.0</v>
      </c>
      <c r="C3" s="23" t="s">
        <v>76</v>
      </c>
      <c r="D3" s="23"/>
      <c r="E3" s="24"/>
      <c r="F3" s="25"/>
      <c r="G3" s="24"/>
      <c r="H3" s="24"/>
      <c r="I3" s="24"/>
      <c r="J3" s="24"/>
      <c r="K3" s="24"/>
      <c r="L3" s="3"/>
      <c r="M3" s="3"/>
      <c r="N3" s="26" t="s">
        <v>79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 t="s">
        <v>80</v>
      </c>
      <c r="B4" s="8">
        <v>500.0</v>
      </c>
      <c r="C4" s="27" t="s">
        <v>81</v>
      </c>
      <c r="D4" s="27"/>
      <c r="E4" s="24"/>
      <c r="F4" s="25"/>
      <c r="G4" s="24"/>
      <c r="H4" s="24"/>
      <c r="I4" s="24"/>
      <c r="J4" s="24"/>
      <c r="K4" s="24"/>
      <c r="L4" s="3"/>
      <c r="M4" s="2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82</v>
      </c>
      <c r="B5" s="4" t="s">
        <v>83</v>
      </c>
      <c r="C5" s="5" t="s">
        <v>84</v>
      </c>
      <c r="D5" s="28" t="s">
        <v>85</v>
      </c>
      <c r="E5" s="28" t="s">
        <v>86</v>
      </c>
      <c r="F5" s="29" t="s">
        <v>87</v>
      </c>
      <c r="G5" s="28" t="s">
        <v>88</v>
      </c>
      <c r="H5" s="28" t="s">
        <v>89</v>
      </c>
      <c r="I5" s="28" t="s">
        <v>90</v>
      </c>
      <c r="J5" s="28" t="s">
        <v>91</v>
      </c>
      <c r="K5" s="28" t="s">
        <v>92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4">
        <v>0.0</v>
      </c>
      <c r="B6" s="14" t="s">
        <v>93</v>
      </c>
      <c r="C6" s="9">
        <v>0.0</v>
      </c>
      <c r="D6" s="23">
        <f>C6 * Inputs_Calcs!$B$5</f>
        <v>0</v>
      </c>
      <c r="E6" s="23">
        <f>D6 * Constants!$B$10</f>
        <v>0</v>
      </c>
      <c r="F6" s="30">
        <v>0.0</v>
      </c>
      <c r="G6" s="27">
        <v>0.0</v>
      </c>
      <c r="H6" s="27">
        <f>Inputs_Calcs!$B$30 - (Inputs_Calcs!$B$31 * G6)</f>
        <v>8.31894511</v>
      </c>
      <c r="I6" s="27">
        <f>(Inputs_Calcs!$O$4 * (G6^2))</f>
        <v>0</v>
      </c>
      <c r="J6" s="23">
        <f>Inputs_Calcs!$B$30</f>
        <v>8.31894511</v>
      </c>
      <c r="K6" s="23">
        <f>J6 / Inputs_Calcs!$B$4</f>
        <v>905.5612583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4">
        <f t="shared" ref="A7:A506" si="1">A6+1</f>
        <v>1</v>
      </c>
      <c r="B7" s="14">
        <f t="shared" ref="B7:B506" si="2">B6 + $B$2</f>
        <v>0.04</v>
      </c>
      <c r="C7" s="14">
        <f t="shared" ref="C7:C506" si="3">C6 + (K6 * $B$2)</f>
        <v>36.22245033</v>
      </c>
      <c r="D7" s="23">
        <f>C7 * Inputs_Calcs!$B$5</f>
        <v>3.622245033</v>
      </c>
      <c r="E7" s="23">
        <f>D7 * Constants!$B$10</f>
        <v>8.102731373</v>
      </c>
      <c r="F7" s="31">
        <f>G7 * Inputs_Calcs!$B$18</f>
        <v>1383.595685</v>
      </c>
      <c r="G7" s="23">
        <f t="shared" ref="G7:G506" si="4">(C7 * 60) / (2 * PI())</f>
        <v>345.8989213</v>
      </c>
      <c r="H7" s="27">
        <f>Inputs_Calcs!$B$30 - (Inputs_Calcs!$B$31 * G7)</f>
        <v>8.07855128</v>
      </c>
      <c r="I7" s="27">
        <f>(Inputs_Calcs!$O$4 * (G7^2))</f>
        <v>0.00116260735</v>
      </c>
      <c r="J7" s="23">
        <f>(Inputs_Calcs!$B$30 - (Inputs_Calcs!$B$31 * G7)) - (Inputs_Calcs!$O$4 * G7^2)</f>
        <v>8.077388673</v>
      </c>
      <c r="K7" s="23">
        <f>J7 / Inputs_Calcs!$B$4</f>
        <v>879.2665601</v>
      </c>
      <c r="L7" s="3"/>
      <c r="M7" s="32" t="s">
        <v>94</v>
      </c>
      <c r="N7" s="33"/>
      <c r="O7" s="34"/>
      <c r="P7" s="35" t="s">
        <v>3</v>
      </c>
      <c r="Q7" s="35" t="s">
        <v>4</v>
      </c>
      <c r="R7" s="3"/>
      <c r="S7" s="3"/>
      <c r="T7" s="3"/>
      <c r="U7" s="3"/>
      <c r="V7" s="3"/>
      <c r="W7" s="3"/>
      <c r="X7" s="3"/>
      <c r="Y7" s="3"/>
      <c r="Z7" s="3"/>
    </row>
    <row r="8">
      <c r="A8" s="14">
        <f t="shared" si="1"/>
        <v>2</v>
      </c>
      <c r="B8" s="14">
        <f t="shared" si="2"/>
        <v>0.08</v>
      </c>
      <c r="C8" s="14">
        <f t="shared" si="3"/>
        <v>71.39311273</v>
      </c>
      <c r="D8" s="23">
        <f>C8 * Inputs_Calcs!$B$5</f>
        <v>7.139311273</v>
      </c>
      <c r="E8" s="23">
        <f>D8 * Constants!$B$10</f>
        <v>15.97018449</v>
      </c>
      <c r="F8" s="31">
        <f>G8 * Inputs_Calcs!$B$18</f>
        <v>2727.016031</v>
      </c>
      <c r="G8" s="23">
        <f t="shared" si="4"/>
        <v>681.7540077</v>
      </c>
      <c r="H8" s="27">
        <f>Inputs_Calcs!$B$30 - (Inputs_Calcs!$B$31 * G8)</f>
        <v>7.845137744</v>
      </c>
      <c r="I8" s="27">
        <f>(Inputs_Calcs!$O$4 * (G8^2))</f>
        <v>0.004516375556</v>
      </c>
      <c r="J8" s="23">
        <f>(Inputs_Calcs!$B$30 - (Inputs_Calcs!$B$31 * G8)) - (Inputs_Calcs!$O$4 * G8^2)</f>
        <v>7.840621368</v>
      </c>
      <c r="K8" s="23">
        <f>J8 / Inputs_Calcs!$B$4</f>
        <v>853.4931843</v>
      </c>
      <c r="L8" s="3"/>
      <c r="M8" s="36" t="s">
        <v>95</v>
      </c>
      <c r="N8" s="33"/>
      <c r="O8" s="34"/>
      <c r="P8" s="37">
        <f>MAX(E:E)</f>
        <v>244.6687575</v>
      </c>
      <c r="Q8" s="38" t="s">
        <v>96</v>
      </c>
      <c r="R8" s="3"/>
      <c r="S8" s="3"/>
      <c r="T8" s="3"/>
      <c r="U8" s="3"/>
      <c r="V8" s="3"/>
      <c r="W8" s="3"/>
      <c r="X8" s="3"/>
      <c r="Y8" s="3"/>
      <c r="Z8" s="3"/>
    </row>
    <row r="9">
      <c r="A9" s="14">
        <f t="shared" si="1"/>
        <v>3</v>
      </c>
      <c r="B9" s="14">
        <f t="shared" si="2"/>
        <v>0.12</v>
      </c>
      <c r="C9" s="14">
        <f t="shared" si="3"/>
        <v>105.5328401</v>
      </c>
      <c r="D9" s="23">
        <f>C9 * Inputs_Calcs!$B$5</f>
        <v>10.55328401</v>
      </c>
      <c r="E9" s="23">
        <f>D9 * Constants!$B$10</f>
        <v>23.607024</v>
      </c>
      <c r="F9" s="31">
        <f>G9 * Inputs_Calcs!$B$18</f>
        <v>4031.057559</v>
      </c>
      <c r="G9" s="23">
        <f t="shared" si="4"/>
        <v>1007.76439</v>
      </c>
      <c r="H9" s="27">
        <f>Inputs_Calcs!$B$30 - (Inputs_Calcs!$B$31 * G9)</f>
        <v>7.618566109</v>
      </c>
      <c r="I9" s="27">
        <f>(Inputs_Calcs!$O$4 * (G9^2))</f>
        <v>0.009868534532</v>
      </c>
      <c r="J9" s="23">
        <f>(Inputs_Calcs!$B$30 - (Inputs_Calcs!$B$31 * G9)) - (Inputs_Calcs!$O$4 * G9^2)</f>
        <v>7.608697574</v>
      </c>
      <c r="K9" s="23">
        <f>J9 / Inputs_Calcs!$B$4</f>
        <v>828.2470503</v>
      </c>
      <c r="L9" s="3"/>
      <c r="M9" s="36" t="s">
        <v>97</v>
      </c>
      <c r="N9" s="33"/>
      <c r="O9" s="34"/>
      <c r="P9" s="37">
        <f>0.9 * P8</f>
        <v>220.2018817</v>
      </c>
      <c r="Q9" s="38" t="s">
        <v>96</v>
      </c>
      <c r="R9" s="3"/>
      <c r="S9" s="3"/>
      <c r="T9" s="3"/>
      <c r="U9" s="3"/>
      <c r="V9" s="3"/>
      <c r="W9" s="3"/>
      <c r="X9" s="3"/>
      <c r="Y9" s="3"/>
      <c r="Z9" s="3"/>
    </row>
    <row r="10">
      <c r="A10" s="14">
        <f t="shared" si="1"/>
        <v>4</v>
      </c>
      <c r="B10" s="14">
        <f t="shared" si="2"/>
        <v>0.16</v>
      </c>
      <c r="C10" s="14">
        <f t="shared" si="3"/>
        <v>138.6627221</v>
      </c>
      <c r="D10" s="23">
        <f>C10 * Inputs_Calcs!$B$5</f>
        <v>13.86627221</v>
      </c>
      <c r="E10" s="23">
        <f>D10 * Constants!$B$10</f>
        <v>31.01796755</v>
      </c>
      <c r="F10" s="31">
        <f>G10 * Inputs_Calcs!$B$18</f>
        <v>5296.525836</v>
      </c>
      <c r="G10" s="23">
        <f t="shared" si="4"/>
        <v>1324.131459</v>
      </c>
      <c r="H10" s="27">
        <f>Inputs_Calcs!$B$30 - (Inputs_Calcs!$B$31 * G10)</f>
        <v>7.398696411</v>
      </c>
      <c r="I10" s="27">
        <f>(Inputs_Calcs!$O$4 * (G10^2))</f>
        <v>0.01703714644</v>
      </c>
      <c r="J10" s="23">
        <f>(Inputs_Calcs!$B$30 - (Inputs_Calcs!$B$31 * G10)) - (Inputs_Calcs!$O$4 * G10^2)</f>
        <v>7.381659264</v>
      </c>
      <c r="K10" s="23">
        <f>J10 / Inputs_Calcs!$B$4</f>
        <v>803.5327272</v>
      </c>
      <c r="L10" s="3"/>
      <c r="M10" s="36" t="s">
        <v>98</v>
      </c>
      <c r="N10" s="33"/>
      <c r="O10" s="34"/>
      <c r="P10" s="37">
        <f t="array" ref="P10">XLOOKUP(P9, E:E, B:B, "Not Found", 1)</f>
        <v>2.56</v>
      </c>
      <c r="Q10" s="38" t="s">
        <v>76</v>
      </c>
      <c r="R10" s="3"/>
      <c r="S10" s="3"/>
      <c r="T10" s="3"/>
      <c r="U10" s="3"/>
      <c r="V10" s="3"/>
      <c r="W10" s="3"/>
      <c r="X10" s="3"/>
      <c r="Y10" s="3"/>
      <c r="Z10" s="3"/>
    </row>
    <row r="11">
      <c r="A11" s="14">
        <f t="shared" si="1"/>
        <v>5</v>
      </c>
      <c r="B11" s="14">
        <f t="shared" si="2"/>
        <v>0.2</v>
      </c>
      <c r="C11" s="14">
        <f t="shared" si="3"/>
        <v>170.8040312</v>
      </c>
      <c r="D11" s="23">
        <f>C11 * Inputs_Calcs!$B$5</f>
        <v>17.08040312</v>
      </c>
      <c r="E11" s="23">
        <f>D11 * Constants!$B$10</f>
        <v>38.20777362</v>
      </c>
      <c r="F11" s="31">
        <f>G11 * Inputs_Calcs!$B$18</f>
        <v>6524.233408</v>
      </c>
      <c r="G11" s="23">
        <f t="shared" si="4"/>
        <v>1631.058352</v>
      </c>
      <c r="H11" s="27">
        <f>Inputs_Calcs!$B$30 - (Inputs_Calcs!$B$31 * G11)</f>
        <v>7.185387474</v>
      </c>
      <c r="I11" s="27">
        <f>(Inputs_Calcs!$O$4 * (G11^2))</f>
        <v>0.02585077965</v>
      </c>
      <c r="J11" s="23">
        <f>(Inputs_Calcs!$B$30 - (Inputs_Calcs!$B$31 * G11)) - (Inputs_Calcs!$O$4 * G11^2)</f>
        <v>7.159536694</v>
      </c>
      <c r="K11" s="23">
        <f>J11 / Inputs_Calcs!$B$4</f>
        <v>779.3535084</v>
      </c>
      <c r="L11" s="3"/>
      <c r="M11" s="36" t="s">
        <v>99</v>
      </c>
      <c r="N11" s="33"/>
      <c r="O11" s="34"/>
      <c r="P11" s="37">
        <f>MAX(G:G)</f>
        <v>10444.70752</v>
      </c>
      <c r="Q11" s="38" t="s">
        <v>43</v>
      </c>
      <c r="R11" s="3"/>
      <c r="S11" s="3"/>
      <c r="T11" s="3"/>
      <c r="U11" s="3"/>
      <c r="V11" s="3"/>
      <c r="W11" s="3"/>
      <c r="X11" s="3"/>
      <c r="Y11" s="3"/>
      <c r="Z11" s="3"/>
    </row>
    <row r="12">
      <c r="A12" s="14">
        <f t="shared" si="1"/>
        <v>6</v>
      </c>
      <c r="B12" s="14">
        <f t="shared" si="2"/>
        <v>0.24</v>
      </c>
      <c r="C12" s="14">
        <f t="shared" si="3"/>
        <v>201.9781715</v>
      </c>
      <c r="D12" s="23">
        <f>C12 * Inputs_Calcs!$B$5</f>
        <v>20.19781715</v>
      </c>
      <c r="E12" s="23">
        <f>D12 * Constants!$B$10</f>
        <v>45.18123021</v>
      </c>
      <c r="F12" s="31">
        <f>G12 * Inputs_Calcs!$B$18</f>
        <v>7714.997856</v>
      </c>
      <c r="G12" s="23">
        <f t="shared" si="4"/>
        <v>1928.749464</v>
      </c>
      <c r="H12" s="27">
        <f>Inputs_Calcs!$B$30 - (Inputs_Calcs!$B$31 * G12)</f>
        <v>6.978497247</v>
      </c>
      <c r="I12" s="27">
        <f>(Inputs_Calcs!$O$4 * (G12^2))</f>
        <v>0.03614816747</v>
      </c>
      <c r="J12" s="23">
        <f>(Inputs_Calcs!$B$30 - (Inputs_Calcs!$B$31 * G12)) - (Inputs_Calcs!$O$4 * G12^2)</f>
        <v>6.942349079</v>
      </c>
      <c r="K12" s="23">
        <f>J12 / Inputs_Calcs!$B$4</f>
        <v>755.7114856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4">
        <f t="shared" si="1"/>
        <v>7</v>
      </c>
      <c r="B13" s="14">
        <f t="shared" si="2"/>
        <v>0.28</v>
      </c>
      <c r="C13" s="14">
        <f t="shared" si="3"/>
        <v>232.206631</v>
      </c>
      <c r="D13" s="23">
        <f>C13 * Inputs_Calcs!$B$5</f>
        <v>23.2206631</v>
      </c>
      <c r="E13" s="23">
        <f>D13 * Constants!$B$10</f>
        <v>51.94314401</v>
      </c>
      <c r="F13" s="31">
        <f>G13 * Inputs_Calcs!$B$18</f>
        <v>8869.639953</v>
      </c>
      <c r="G13" s="23">
        <f t="shared" si="4"/>
        <v>2217.409988</v>
      </c>
      <c r="H13" s="27">
        <f>Inputs_Calcs!$B$30 - (Inputs_Calcs!$B$31 * G13)</f>
        <v>6.777883123</v>
      </c>
      <c r="I13" s="27">
        <f>(Inputs_Calcs!$O$4 * (G13^2))</f>
        <v>0.04777785498</v>
      </c>
      <c r="J13" s="23">
        <f>(Inputs_Calcs!$B$30 - (Inputs_Calcs!$B$31 * G13)) - (Inputs_Calcs!$O$4 * G13^2)</f>
        <v>6.730105268</v>
      </c>
      <c r="K13" s="23">
        <f>J13 / Inputs_Calcs!$B$4</f>
        <v>732.6076221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4">
        <f t="shared" si="1"/>
        <v>8</v>
      </c>
      <c r="B14" s="14">
        <f t="shared" si="2"/>
        <v>0.32</v>
      </c>
      <c r="C14" s="14">
        <f t="shared" si="3"/>
        <v>261.5109359</v>
      </c>
      <c r="D14" s="23">
        <f>C14 * Inputs_Calcs!$B$5</f>
        <v>26.15109359</v>
      </c>
      <c r="E14" s="23">
        <f>D14 * Constants!$B$10</f>
        <v>58.49833032</v>
      </c>
      <c r="F14" s="31">
        <f>G14 * Inputs_Calcs!$B$18</f>
        <v>9988.981947</v>
      </c>
      <c r="G14" s="23">
        <f t="shared" si="4"/>
        <v>2497.245487</v>
      </c>
      <c r="H14" s="27">
        <f>Inputs_Calcs!$B$30 - (Inputs_Calcs!$B$31 * G14)</f>
        <v>6.583402242</v>
      </c>
      <c r="I14" s="27">
        <f>(Inputs_Calcs!$O$4 * (G14^2))</f>
        <v>0.06059783703</v>
      </c>
      <c r="J14" s="23">
        <f>(Inputs_Calcs!$B$30 - (Inputs_Calcs!$B$31 * G14)) - (Inputs_Calcs!$O$4 * G14^2)</f>
        <v>6.522804405</v>
      </c>
      <c r="K14" s="23">
        <f>J14 / Inputs_Calcs!$B$4</f>
        <v>710.0418246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4">
        <f t="shared" si="1"/>
        <v>9</v>
      </c>
      <c r="B15" s="14">
        <f t="shared" si="2"/>
        <v>0.36</v>
      </c>
      <c r="C15" s="14">
        <f t="shared" si="3"/>
        <v>289.9126088</v>
      </c>
      <c r="D15" s="23">
        <f>C15 * Inputs_Calcs!$B$5</f>
        <v>28.99126088</v>
      </c>
      <c r="E15" s="23">
        <f>D15 * Constants!$B$10</f>
        <v>64.85160362</v>
      </c>
      <c r="F15" s="31">
        <f>G15 * Inputs_Calcs!$B$18</f>
        <v>11073.84594</v>
      </c>
      <c r="G15" s="23">
        <f t="shared" si="4"/>
        <v>2768.461486</v>
      </c>
      <c r="H15" s="27">
        <f>Inputs_Calcs!$B$30 - (Inputs_Calcs!$B$31 * G15)</f>
        <v>6.394911765</v>
      </c>
      <c r="I15" s="27">
        <f>(Inputs_Calcs!$O$4 * (G15^2))</f>
        <v>0.07447519021</v>
      </c>
      <c r="J15" s="23">
        <f>(Inputs_Calcs!$B$30 - (Inputs_Calcs!$B$31 * G15)) - (Inputs_Calcs!$O$4 * G15^2)</f>
        <v>6.320436575</v>
      </c>
      <c r="K15" s="23">
        <f>J15 / Inputs_Calcs!$B$4</f>
        <v>688.0130139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24"/>
      <c r="Y15" s="3"/>
      <c r="Z15" s="3"/>
    </row>
    <row r="16">
      <c r="A16" s="14">
        <f t="shared" si="1"/>
        <v>10</v>
      </c>
      <c r="B16" s="14">
        <f t="shared" si="2"/>
        <v>0.4</v>
      </c>
      <c r="C16" s="14">
        <f t="shared" si="3"/>
        <v>317.4331294</v>
      </c>
      <c r="D16" s="23">
        <f>C16 * Inputs_Calcs!$B$5</f>
        <v>31.74331294</v>
      </c>
      <c r="E16" s="23">
        <f>D16 * Constants!$B$10</f>
        <v>71.00776874</v>
      </c>
      <c r="F16" s="31">
        <f>G16 * Inputs_Calcs!$B$18</f>
        <v>12125.05239</v>
      </c>
      <c r="G16" s="23">
        <f t="shared" si="4"/>
        <v>3031.263099</v>
      </c>
      <c r="H16" s="27">
        <f>Inputs_Calcs!$B$30 - (Inputs_Calcs!$B$31 * G16)</f>
        <v>6.212269142</v>
      </c>
      <c r="I16" s="27">
        <f>(Inputs_Calcs!$O$4 * (G16^2))</f>
        <v>0.08928570131</v>
      </c>
      <c r="J16" s="23">
        <f>(Inputs_Calcs!$B$30 - (Inputs_Calcs!$B$31 * G16)) - (Inputs_Calcs!$O$4 * G16^2)</f>
        <v>6.122983441</v>
      </c>
      <c r="K16" s="23">
        <f>J16 / Inputs_Calcs!$B$4</f>
        <v>666.519194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4">
        <f t="shared" si="1"/>
        <v>11</v>
      </c>
      <c r="B17" s="14">
        <f t="shared" si="2"/>
        <v>0.44</v>
      </c>
      <c r="C17" s="14">
        <f t="shared" si="3"/>
        <v>344.0938971</v>
      </c>
      <c r="D17" s="23">
        <f>C17 * Inputs_Calcs!$B$5</f>
        <v>34.40938971</v>
      </c>
      <c r="E17" s="23">
        <f>D17 * Constants!$B$10</f>
        <v>76.97161264</v>
      </c>
      <c r="F17" s="31">
        <f>G17 * Inputs_Calcs!$B$18</f>
        <v>13143.41871</v>
      </c>
      <c r="G17" s="23">
        <f t="shared" si="4"/>
        <v>3285.854677</v>
      </c>
      <c r="H17" s="27">
        <f>Inputs_Calcs!$B$30 - (Inputs_Calcs!$B$31 * G17)</f>
        <v>6.035332353</v>
      </c>
      <c r="I17" s="27">
        <f>(Inputs_Calcs!$O$4 * (G17^2))</f>
        <v>0.1049134945</v>
      </c>
      <c r="J17" s="23">
        <f>(Inputs_Calcs!$B$30 - (Inputs_Calcs!$B$31 * G17)) - (Inputs_Calcs!$O$4 * G17^2)</f>
        <v>5.930418858</v>
      </c>
      <c r="K17" s="23">
        <f>J17 / Inputs_Calcs!$B$4</f>
        <v>645.5575187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4">
        <f t="shared" si="1"/>
        <v>12</v>
      </c>
      <c r="B18" s="14">
        <f t="shared" si="2"/>
        <v>0.48</v>
      </c>
      <c r="C18" s="14">
        <f t="shared" si="3"/>
        <v>369.9161979</v>
      </c>
      <c r="D18" s="23">
        <f>C18 * Inputs_Calcs!$B$5</f>
        <v>36.99161979</v>
      </c>
      <c r="E18" s="23">
        <f>D18 * Constants!$B$10</f>
        <v>82.74789681</v>
      </c>
      <c r="F18" s="31">
        <f>G18 * Inputs_Calcs!$B$18</f>
        <v>14129.75794</v>
      </c>
      <c r="G18" s="23">
        <f t="shared" si="4"/>
        <v>3532.439486</v>
      </c>
      <c r="H18" s="27">
        <f>Inputs_Calcs!$B$30 - (Inputs_Calcs!$B$31 * G18)</f>
        <v>5.863960132</v>
      </c>
      <c r="I18" s="27">
        <f>(Inputs_Calcs!$O$4 * (G18^2))</f>
        <v>0.1212506597</v>
      </c>
      <c r="J18" s="23">
        <f>(Inputs_Calcs!$B$30 - (Inputs_Calcs!$B$31 * G18)) - (Inputs_Calcs!$O$4 * G18^2)</f>
        <v>5.742709472</v>
      </c>
      <c r="K18" s="23">
        <f>J18 / Inputs_Calcs!$B$4</f>
        <v>625.1243574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4">
        <f t="shared" si="1"/>
        <v>13</v>
      </c>
      <c r="B19" s="14">
        <f t="shared" si="2"/>
        <v>0.52</v>
      </c>
      <c r="C19" s="14">
        <f t="shared" si="3"/>
        <v>394.9211722</v>
      </c>
      <c r="D19" s="23">
        <f>C19 * Inputs_Calcs!$B$5</f>
        <v>39.49211722</v>
      </c>
      <c r="E19" s="23">
        <f>D19 * Constants!$B$10</f>
        <v>88.34135026</v>
      </c>
      <c r="F19" s="31">
        <f>G19 * Inputs_Calcs!$B$18</f>
        <v>15084.8776</v>
      </c>
      <c r="G19" s="23">
        <f t="shared" si="4"/>
        <v>3771.219401</v>
      </c>
      <c r="H19" s="27">
        <f>Inputs_Calcs!$B$30 - (Inputs_Calcs!$B$31 * G19)</f>
        <v>5.698012178</v>
      </c>
      <c r="I19" s="27">
        <f>(Inputs_Calcs!$O$4 * (G19^2))</f>
        <v>0.138196883</v>
      </c>
      <c r="J19" s="23">
        <f>(Inputs_Calcs!$B$30 - (Inputs_Calcs!$B$31 * G19)) - (Inputs_Calcs!$O$4 * G19^2)</f>
        <v>5.559815295</v>
      </c>
      <c r="K19" s="23">
        <f>J19 / Inputs_Calcs!$B$4</f>
        <v>605.215357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4">
        <f t="shared" si="1"/>
        <v>14</v>
      </c>
      <c r="B20" s="14">
        <f t="shared" si="2"/>
        <v>0.56</v>
      </c>
      <c r="C20" s="14">
        <f t="shared" si="3"/>
        <v>419.1297865</v>
      </c>
      <c r="D20" s="23">
        <f>C20 * Inputs_Calcs!$B$5</f>
        <v>41.91297865</v>
      </c>
      <c r="E20" s="23">
        <f>D20 * Constants!$B$10</f>
        <v>93.75666304</v>
      </c>
      <c r="F20" s="31">
        <f>G20 * Inputs_Calcs!$B$18</f>
        <v>16009.57856</v>
      </c>
      <c r="G20" s="23">
        <f t="shared" si="4"/>
        <v>4002.394639</v>
      </c>
      <c r="H20" s="27">
        <f>Inputs_Calcs!$B$30 - (Inputs_Calcs!$B$31 * G20)</f>
        <v>5.537349345</v>
      </c>
      <c r="I20" s="27">
        <f>(Inputs_Calcs!$O$4 * (G20^2))</f>
        <v>0.1556590821</v>
      </c>
      <c r="J20" s="23">
        <f>(Inputs_Calcs!$B$30 - (Inputs_Calcs!$B$31 * G20)) - (Inputs_Calcs!$O$4 * G20^2)</f>
        <v>5.381690262</v>
      </c>
      <c r="K20" s="23">
        <f>J20 / Inputs_Calcs!$B$4</f>
        <v>585.8255033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4">
        <f t="shared" si="1"/>
        <v>15</v>
      </c>
      <c r="B21" s="14">
        <f t="shared" si="2"/>
        <v>0.6</v>
      </c>
      <c r="C21" s="14">
        <f t="shared" si="3"/>
        <v>442.5628066</v>
      </c>
      <c r="D21" s="23">
        <f>C21 * Inputs_Calcs!$B$5</f>
        <v>44.25628066</v>
      </c>
      <c r="E21" s="23">
        <f>D21 * Constants!$B$10</f>
        <v>98.99848036</v>
      </c>
      <c r="F21" s="31">
        <f>G21 * Inputs_Calcs!$B$18</f>
        <v>16904.65399</v>
      </c>
      <c r="G21" s="23">
        <f t="shared" si="4"/>
        <v>4226.163498</v>
      </c>
      <c r="H21" s="27">
        <f>Inputs_Calcs!$B$30 - (Inputs_Calcs!$B$31 * G21)</f>
        <v>5.381833818</v>
      </c>
      <c r="I21" s="27">
        <f>(Inputs_Calcs!$O$4 * (G21^2))</f>
        <v>0.1735510471</v>
      </c>
      <c r="J21" s="23">
        <f>(Inputs_Calcs!$B$30 - (Inputs_Calcs!$B$31 * G21)) - (Inputs_Calcs!$O$4 * G21^2)</f>
        <v>5.208282771</v>
      </c>
      <c r="K21" s="23">
        <f>J21 / Inputs_Calcs!$B$4</f>
        <v>566.9491789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4">
        <f t="shared" si="1"/>
        <v>16</v>
      </c>
      <c r="B22" s="14">
        <f t="shared" si="2"/>
        <v>0.64</v>
      </c>
      <c r="C22" s="14">
        <f t="shared" si="3"/>
        <v>465.2407738</v>
      </c>
      <c r="D22" s="23">
        <f>C22 * Inputs_Calcs!$B$5</f>
        <v>46.52407738</v>
      </c>
      <c r="E22" s="23">
        <f>D22 * Constants!$B$10</f>
        <v>104.0713971</v>
      </c>
      <c r="F22" s="31">
        <f>G22 * Inputs_Calcs!$B$18</f>
        <v>17770.88853</v>
      </c>
      <c r="G22" s="23">
        <f t="shared" si="4"/>
        <v>4442.722132</v>
      </c>
      <c r="H22" s="27">
        <f>Inputs_Calcs!$B$30 - (Inputs_Calcs!$B$31 * G22)</f>
        <v>5.231329274</v>
      </c>
      <c r="I22" s="27">
        <f>(Inputs_Calcs!$O$4 * (G22^2))</f>
        <v>0.191793088</v>
      </c>
      <c r="J22" s="23">
        <f>(Inputs_Calcs!$B$30 - (Inputs_Calcs!$B$31 * G22)) - (Inputs_Calcs!$O$4 * G22^2)</f>
        <v>5.039536186</v>
      </c>
      <c r="K22" s="23">
        <f>J22 / Inputs_Calcs!$B$4</f>
        <v>548.5802189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4">
        <f t="shared" si="1"/>
        <v>17</v>
      </c>
      <c r="B23" s="14">
        <f t="shared" si="2"/>
        <v>0.68</v>
      </c>
      <c r="C23" s="14">
        <f t="shared" si="3"/>
        <v>487.1839825</v>
      </c>
      <c r="D23" s="23">
        <f>C23 * Inputs_Calcs!$B$5</f>
        <v>48.71839825</v>
      </c>
      <c r="E23" s="23">
        <f>D23 * Constants!$B$10</f>
        <v>108.9799531</v>
      </c>
      <c r="F23" s="31">
        <f>G23 * Inputs_Calcs!$B$18</f>
        <v>18609.05736</v>
      </c>
      <c r="G23" s="23">
        <f t="shared" si="4"/>
        <v>4652.264341</v>
      </c>
      <c r="H23" s="27">
        <f>Inputs_Calcs!$B$30 - (Inputs_Calcs!$B$31 * G23)</f>
        <v>5.085701026</v>
      </c>
      <c r="I23" s="27">
        <f>(Inputs_Calcs!$O$4 * (G23^2))</f>
        <v>0.2103116911</v>
      </c>
      <c r="J23" s="23">
        <f>(Inputs_Calcs!$B$30 - (Inputs_Calcs!$B$31 * G23)) - (Inputs_Calcs!$O$4 * G23^2)</f>
        <v>4.875389334</v>
      </c>
      <c r="K23" s="23">
        <f>J23 / Inputs_Calcs!$B$4</f>
        <v>530.7119643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14">
        <f t="shared" si="1"/>
        <v>18</v>
      </c>
      <c r="B24" s="14">
        <f t="shared" si="2"/>
        <v>0.72</v>
      </c>
      <c r="C24" s="14">
        <f t="shared" si="3"/>
        <v>508.4124611</v>
      </c>
      <c r="D24" s="23">
        <f>C24 * Inputs_Calcs!$B$5</f>
        <v>50.84124611</v>
      </c>
      <c r="E24" s="23">
        <f>D24 * Constants!$B$10</f>
        <v>113.7286286</v>
      </c>
      <c r="F24" s="31">
        <f>G24 * Inputs_Calcs!$B$18</f>
        <v>19419.92551</v>
      </c>
      <c r="G24" s="23">
        <f t="shared" si="4"/>
        <v>4854.981379</v>
      </c>
      <c r="H24" s="27">
        <f>Inputs_Calcs!$B$30 - (Inputs_Calcs!$B$31 * G24)</f>
        <v>4.944816154</v>
      </c>
      <c r="I24" s="27">
        <f>(Inputs_Calcs!$O$4 * (G24^2))</f>
        <v>0.2290391831</v>
      </c>
      <c r="J24" s="23">
        <f>(Inputs_Calcs!$B$30 - (Inputs_Calcs!$B$31 * G24)) - (Inputs_Calcs!$O$4 * G24^2)</f>
        <v>4.715776971</v>
      </c>
      <c r="K24" s="23">
        <f>J24 / Inputs_Calcs!$B$4</f>
        <v>513.3373128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4">
        <f t="shared" si="1"/>
        <v>19</v>
      </c>
      <c r="B25" s="14">
        <f t="shared" si="2"/>
        <v>0.76</v>
      </c>
      <c r="C25" s="14">
        <f t="shared" si="3"/>
        <v>528.9459536</v>
      </c>
      <c r="D25" s="23">
        <f>C25 * Inputs_Calcs!$B$5</f>
        <v>52.89459536</v>
      </c>
      <c r="E25" s="23">
        <f>D25 * Constants!$B$10</f>
        <v>118.32184</v>
      </c>
      <c r="F25" s="31">
        <f>G25 * Inputs_Calcs!$B$18</f>
        <v>20204.24715</v>
      </c>
      <c r="G25" s="23">
        <f t="shared" si="4"/>
        <v>5051.061789</v>
      </c>
      <c r="H25" s="27">
        <f>Inputs_Calcs!$B$30 - (Inputs_Calcs!$B$31 * G25)</f>
        <v>4.808543626</v>
      </c>
      <c r="I25" s="27">
        <f>(Inputs_Calcs!$O$4 * (G25^2))</f>
        <v>0.2479134056</v>
      </c>
      <c r="J25" s="23">
        <f>(Inputs_Calcs!$B$30 - (Inputs_Calcs!$B$31 * G25)) - (Inputs_Calcs!$O$4 * G25^2)</f>
        <v>4.56063022</v>
      </c>
      <c r="K25" s="23">
        <f>J25 / Inputs_Calcs!$B$4</f>
        <v>496.4487668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4">
        <f t="shared" si="1"/>
        <v>20</v>
      </c>
      <c r="B26" s="14">
        <f t="shared" si="2"/>
        <v>0.8</v>
      </c>
      <c r="C26" s="14">
        <f t="shared" si="3"/>
        <v>548.8039043</v>
      </c>
      <c r="D26" s="23">
        <f>C26 * Inputs_Calcs!$B$5</f>
        <v>54.88039043</v>
      </c>
      <c r="E26" s="23">
        <f>D26 * Constants!$B$10</f>
        <v>122.7639371</v>
      </c>
      <c r="F26" s="31">
        <f>G26 * Inputs_Calcs!$B$18</f>
        <v>20962.765</v>
      </c>
      <c r="G26" s="23">
        <f t="shared" si="4"/>
        <v>5240.691249</v>
      </c>
      <c r="H26" s="27">
        <f>Inputs_Calcs!$B$30 - (Inputs_Calcs!$B$31 * G26)</f>
        <v>4.676754396</v>
      </c>
      <c r="I26" s="27">
        <f>(Inputs_Calcs!$O$4 * (G26^2))</f>
        <v>0.2668773998</v>
      </c>
      <c r="J26" s="23">
        <f>(Inputs_Calcs!$B$30 - (Inputs_Calcs!$B$31 * G26)) - (Inputs_Calcs!$O$4 * G26^2)</f>
        <v>4.409876996</v>
      </c>
      <c r="K26" s="23">
        <f>J26 / Inputs_Calcs!$B$4</f>
        <v>480.0384795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4">
        <f t="shared" si="1"/>
        <v>21</v>
      </c>
      <c r="B27" s="14">
        <f t="shared" si="2"/>
        <v>0.84</v>
      </c>
      <c r="C27" s="14">
        <f t="shared" si="3"/>
        <v>568.0054434</v>
      </c>
      <c r="D27" s="23">
        <f>C27 * Inputs_Calcs!$B$5</f>
        <v>56.80054434</v>
      </c>
      <c r="E27" s="23">
        <f>D27 * Constants!$B$10</f>
        <v>127.0591991</v>
      </c>
      <c r="F27" s="31">
        <f>G27 * Inputs_Calcs!$B$18</f>
        <v>21696.20977</v>
      </c>
      <c r="G27" s="23">
        <f t="shared" si="4"/>
        <v>5424.052442</v>
      </c>
      <c r="H27" s="27">
        <f>Inputs_Calcs!$B$30 - (Inputs_Calcs!$B$31 * G27)</f>
        <v>4.549321506</v>
      </c>
      <c r="I27" s="27">
        <f>(Inputs_Calcs!$O$4 * (G27^2))</f>
        <v>0.2858791016</v>
      </c>
      <c r="J27" s="23">
        <f>(Inputs_Calcs!$B$30 - (Inputs_Calcs!$B$31 * G27)) - (Inputs_Calcs!$O$4 * G27^2)</f>
        <v>4.263442405</v>
      </c>
      <c r="K27" s="23">
        <f>J27 / Inputs_Calcs!$B$4</f>
        <v>464.0982982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4">
        <f t="shared" si="1"/>
        <v>22</v>
      </c>
      <c r="B28" s="14">
        <f t="shared" si="2"/>
        <v>0.88</v>
      </c>
      <c r="C28" s="14">
        <f t="shared" si="3"/>
        <v>586.5693754</v>
      </c>
      <c r="D28" s="23">
        <f>C28 * Inputs_Calcs!$B$5</f>
        <v>58.65693754</v>
      </c>
      <c r="E28" s="23">
        <f>D28 * Constants!$B$10</f>
        <v>131.2118324</v>
      </c>
      <c r="F28" s="31">
        <f>G28 * Inputs_Calcs!$B$18</f>
        <v>22405.29973</v>
      </c>
      <c r="G28" s="23">
        <f t="shared" si="4"/>
        <v>5601.324933</v>
      </c>
      <c r="H28" s="27">
        <f>Inputs_Calcs!$B$30 - (Inputs_Calcs!$B$31 * G28)</f>
        <v>4.426120159</v>
      </c>
      <c r="I28" s="27">
        <f>(Inputs_Calcs!$O$4 * (G28^2))</f>
        <v>0.3048710473</v>
      </c>
      <c r="J28" s="23">
        <f>(Inputs_Calcs!$B$30 - (Inputs_Calcs!$B$31 * G28)) - (Inputs_Calcs!$O$4 * G28^2)</f>
        <v>4.121249111</v>
      </c>
      <c r="K28" s="23">
        <f>J28 / Inputs_Calcs!$B$4</f>
        <v>448.6198048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4">
        <f t="shared" si="1"/>
        <v>23</v>
      </c>
      <c r="B29" s="14">
        <f t="shared" si="2"/>
        <v>0.92</v>
      </c>
      <c r="C29" s="14">
        <f t="shared" si="3"/>
        <v>604.5141676</v>
      </c>
      <c r="D29" s="23">
        <f>C29 * Inputs_Calcs!$B$5</f>
        <v>60.45141676</v>
      </c>
      <c r="E29" s="23">
        <f>D29 * Constants!$B$10</f>
        <v>135.225968</v>
      </c>
      <c r="F29" s="31">
        <f>G29 * Inputs_Calcs!$B$18</f>
        <v>23090.74031</v>
      </c>
      <c r="G29" s="23">
        <f t="shared" si="4"/>
        <v>5772.685076</v>
      </c>
      <c r="H29" s="27">
        <f>Inputs_Calcs!$B$30 - (Inputs_Calcs!$B$31 * G29)</f>
        <v>4.307027793</v>
      </c>
      <c r="I29" s="27">
        <f>(Inputs_Calcs!$O$4 * (G29^2))</f>
        <v>0.3238100921</v>
      </c>
      <c r="J29" s="23">
        <f>(Inputs_Calcs!$B$30 - (Inputs_Calcs!$B$31 * G29)) - (Inputs_Calcs!$O$4 * G29^2)</f>
        <v>3.983217701</v>
      </c>
      <c r="K29" s="23">
        <f>J29 / Inputs_Calcs!$B$4</f>
        <v>433.5943542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4">
        <f t="shared" si="1"/>
        <v>24</v>
      </c>
      <c r="B30" s="14">
        <f t="shared" si="2"/>
        <v>0.96</v>
      </c>
      <c r="C30" s="14">
        <f t="shared" si="3"/>
        <v>621.8579417</v>
      </c>
      <c r="D30" s="23">
        <f>C30 * Inputs_Calcs!$B$5</f>
        <v>62.18579417</v>
      </c>
      <c r="E30" s="23">
        <f>D30 * Constants!$B$10</f>
        <v>139.1056598</v>
      </c>
      <c r="F30" s="31">
        <f>G30 * Inputs_Calcs!$B$18</f>
        <v>23753.22368</v>
      </c>
      <c r="G30" s="23">
        <f t="shared" si="4"/>
        <v>5938.30592</v>
      </c>
      <c r="H30" s="27">
        <f>Inputs_Calcs!$B$30 - (Inputs_Calcs!$B$31 * G30)</f>
        <v>4.191924141</v>
      </c>
      <c r="I30" s="27">
        <f>(Inputs_Calcs!$O$4 * (G30^2))</f>
        <v>0.342657138</v>
      </c>
      <c r="J30" s="23">
        <f>(Inputs_Calcs!$B$30 - (Inputs_Calcs!$B$31 * G30)) - (Inputs_Calcs!$O$4 * G30^2)</f>
        <v>3.849267003</v>
      </c>
      <c r="K30" s="23">
        <f>J30 / Inputs_Calcs!$B$4</f>
        <v>419.013111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4">
        <f t="shared" si="1"/>
        <v>25</v>
      </c>
      <c r="B31" s="14">
        <f t="shared" si="2"/>
        <v>1</v>
      </c>
      <c r="C31" s="14">
        <f t="shared" si="3"/>
        <v>638.6184662</v>
      </c>
      <c r="D31" s="23">
        <f>C31 * Inputs_Calcs!$B$5</f>
        <v>63.86184662</v>
      </c>
      <c r="E31" s="23">
        <f>D31 * Constants!$B$10</f>
        <v>142.8548824</v>
      </c>
      <c r="F31" s="31">
        <f>G31 * Inputs_Calcs!$B$18</f>
        <v>24393.42855</v>
      </c>
      <c r="G31" s="23">
        <f t="shared" si="4"/>
        <v>6098.357139</v>
      </c>
      <c r="H31" s="27">
        <f>Inputs_Calcs!$B$30 - (Inputs_Calcs!$B$31 * G31)</f>
        <v>4.080691284</v>
      </c>
      <c r="I31" s="27">
        <f>(Inputs_Calcs!$O$4 * (G31^2))</f>
        <v>0.3613768748</v>
      </c>
      <c r="J31" s="23">
        <f>(Inputs_Calcs!$B$30 - (Inputs_Calcs!$B$31 * G31)) - (Inputs_Calcs!$O$4 * G31^2)</f>
        <v>3.719314409</v>
      </c>
      <c r="K31" s="23">
        <f>J31 / Inputs_Calcs!$B$4</f>
        <v>404.8670825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4">
        <f t="shared" si="1"/>
        <v>26</v>
      </c>
      <c r="B32" s="14">
        <f t="shared" si="2"/>
        <v>1.04</v>
      </c>
      <c r="C32" s="14">
        <f t="shared" si="3"/>
        <v>654.8131495</v>
      </c>
      <c r="D32" s="23">
        <f>C32 * Inputs_Calcs!$B$5</f>
        <v>65.48131495</v>
      </c>
      <c r="E32" s="23">
        <f>D32 * Constants!$B$10</f>
        <v>146.4775299</v>
      </c>
      <c r="F32" s="31">
        <f>G32 * Inputs_Calcs!$B$18</f>
        <v>25012.01989</v>
      </c>
      <c r="G32" s="23">
        <f t="shared" si="4"/>
        <v>6253.004972</v>
      </c>
      <c r="H32" s="27">
        <f>Inputs_Calcs!$B$30 - (Inputs_Calcs!$B$31 * G32)</f>
        <v>3.973213686</v>
      </c>
      <c r="I32" s="27">
        <f>(Inputs_Calcs!$O$4 * (G32^2))</f>
        <v>0.3799375318</v>
      </c>
      <c r="J32" s="23">
        <f>(Inputs_Calcs!$B$30 - (Inputs_Calcs!$B$31 * G32)) - (Inputs_Calcs!$O$4 * G32^2)</f>
        <v>3.593276155</v>
      </c>
      <c r="K32" s="23">
        <f>J32 / Inputs_Calcs!$B$4</f>
        <v>391.1471506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4">
        <f t="shared" si="1"/>
        <v>27</v>
      </c>
      <c r="B33" s="14">
        <f t="shared" si="2"/>
        <v>1.08</v>
      </c>
      <c r="C33" s="14">
        <f t="shared" si="3"/>
        <v>670.4590355</v>
      </c>
      <c r="D33" s="23">
        <f>C33 * Inputs_Calcs!$B$5</f>
        <v>67.04590355</v>
      </c>
      <c r="E33" s="23">
        <f>D33 * Constants!$B$10</f>
        <v>149.9774149</v>
      </c>
      <c r="F33" s="31">
        <f>G33 * Inputs_Calcs!$B$18</f>
        <v>25609.64871</v>
      </c>
      <c r="G33" s="23">
        <f t="shared" si="4"/>
        <v>6402.412178</v>
      </c>
      <c r="H33" s="27">
        <f>Inputs_Calcs!$B$30 - (Inputs_Calcs!$B$31 * G33)</f>
        <v>3.869378236</v>
      </c>
      <c r="I33" s="27">
        <f>(Inputs_Calcs!$O$4 * (G33^2))</f>
        <v>0.3983106411</v>
      </c>
      <c r="J33" s="23">
        <f>(Inputs_Calcs!$B$30 - (Inputs_Calcs!$B$31 * G33)) - (Inputs_Calcs!$O$4 * G33^2)</f>
        <v>3.471067595</v>
      </c>
      <c r="K33" s="23">
        <f>J33 / Inputs_Calcs!$B$4</f>
        <v>377.8441013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4">
        <f t="shared" si="1"/>
        <v>28</v>
      </c>
      <c r="B34" s="14">
        <f t="shared" si="2"/>
        <v>1.12</v>
      </c>
      <c r="C34" s="14">
        <f t="shared" si="3"/>
        <v>685.5727996</v>
      </c>
      <c r="D34" s="23">
        <f>C34 * Inputs_Calcs!$B$5</f>
        <v>68.55727996</v>
      </c>
      <c r="E34" s="23">
        <f>D34 * Constants!$B$10</f>
        <v>153.3582676</v>
      </c>
      <c r="F34" s="31">
        <f>G34 * Inputs_Calcs!$B$18</f>
        <v>26186.95198</v>
      </c>
      <c r="G34" s="23">
        <f t="shared" si="4"/>
        <v>6546.737994</v>
      </c>
      <c r="H34" s="27">
        <f>Inputs_Calcs!$B$30 - (Inputs_Calcs!$B$31 * G34)</f>
        <v>3.769074264</v>
      </c>
      <c r="I34" s="27">
        <f>(Inputs_Calcs!$O$4 * (G34^2))</f>
        <v>0.4164708122</v>
      </c>
      <c r="J34" s="23">
        <f>(Inputs_Calcs!$B$30 - (Inputs_Calcs!$B$31 * G34)) - (Inputs_Calcs!$O$4 * G34^2)</f>
        <v>3.352603452</v>
      </c>
      <c r="K34" s="23">
        <f>J34 / Inputs_Calcs!$B$4</f>
        <v>364.9486516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4">
        <f t="shared" si="1"/>
        <v>29</v>
      </c>
      <c r="B35" s="14">
        <f t="shared" si="2"/>
        <v>1.16</v>
      </c>
      <c r="C35" s="14">
        <f t="shared" si="3"/>
        <v>700.1707456</v>
      </c>
      <c r="D35" s="23">
        <f>C35 * Inputs_Calcs!$B$5</f>
        <v>70.01707456</v>
      </c>
      <c r="E35" s="23">
        <f>D35 * Constants!$B$10</f>
        <v>156.6237351</v>
      </c>
      <c r="F35" s="31">
        <f>G35 * Inputs_Calcs!$B$18</f>
        <v>26744.55244</v>
      </c>
      <c r="G35" s="23">
        <f t="shared" si="4"/>
        <v>6686.13811</v>
      </c>
      <c r="H35" s="27">
        <f>Inputs_Calcs!$B$30 - (Inputs_Calcs!$B$31 * G35)</f>
        <v>3.672193569</v>
      </c>
      <c r="I35" s="27">
        <f>(Inputs_Calcs!$O$4 * (G35^2))</f>
        <v>0.4343955178</v>
      </c>
      <c r="J35" s="23">
        <f>(Inputs_Calcs!$B$30 - (Inputs_Calcs!$B$31 * G35)) - (Inputs_Calcs!$O$4 * G35^2)</f>
        <v>3.237798052</v>
      </c>
      <c r="K35" s="23">
        <f>J35 / Inputs_Calcs!$B$4</f>
        <v>352.4514754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4">
        <f t="shared" si="1"/>
        <v>30</v>
      </c>
      <c r="B36" s="14">
        <f t="shared" si="2"/>
        <v>1.2</v>
      </c>
      <c r="C36" s="14">
        <f t="shared" si="3"/>
        <v>714.2688046</v>
      </c>
      <c r="D36" s="23">
        <f>C36 * Inputs_Calcs!$B$5</f>
        <v>71.42688046</v>
      </c>
      <c r="E36" s="23">
        <f>D36 * Constants!$B$10</f>
        <v>159.7773811</v>
      </c>
      <c r="F36" s="31">
        <f>G36 * Inputs_Calcs!$B$18</f>
        <v>27283.05863</v>
      </c>
      <c r="G36" s="23">
        <f t="shared" si="4"/>
        <v>6820.764657</v>
      </c>
      <c r="H36" s="27">
        <f>Inputs_Calcs!$B$30 - (Inputs_Calcs!$B$31 * G36)</f>
        <v>3.578630424</v>
      </c>
      <c r="I36" s="27">
        <f>(Inputs_Calcs!$O$4 * (G36^2))</f>
        <v>0.4520648904</v>
      </c>
      <c r="J36" s="23">
        <f>(Inputs_Calcs!$B$30 - (Inputs_Calcs!$B$31 * G36)) - (Inputs_Calcs!$O$4 * G36^2)</f>
        <v>3.126565533</v>
      </c>
      <c r="K36" s="23">
        <f>J36 / Inputs_Calcs!$B$4</f>
        <v>340.3432264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4">
        <f t="shared" si="1"/>
        <v>31</v>
      </c>
      <c r="B37" s="14">
        <f t="shared" si="2"/>
        <v>1.24</v>
      </c>
      <c r="C37" s="14">
        <f t="shared" si="3"/>
        <v>727.8825337</v>
      </c>
      <c r="D37" s="23">
        <f>C37 * Inputs_Calcs!$B$5</f>
        <v>72.78825337</v>
      </c>
      <c r="E37" s="23">
        <f>D37 * Constants!$B$10</f>
        <v>162.8226856</v>
      </c>
      <c r="F37" s="31">
        <f>G37 * Inputs_Calcs!$B$18</f>
        <v>27803.06477</v>
      </c>
      <c r="G37" s="23">
        <f t="shared" si="4"/>
        <v>6950.766194</v>
      </c>
      <c r="H37" s="27">
        <f>Inputs_Calcs!$B$30 - (Inputs_Calcs!$B$31 * G37)</f>
        <v>3.488281581</v>
      </c>
      <c r="I37" s="27">
        <f>(Inputs_Calcs!$O$4 * (G37^2))</f>
        <v>0.4694615295</v>
      </c>
      <c r="J37" s="23">
        <f>(Inputs_Calcs!$B$30 - (Inputs_Calcs!$B$31 * G37)) - (Inputs_Calcs!$O$4 * G37^2)</f>
        <v>3.018820052</v>
      </c>
      <c r="K37" s="23">
        <f>J37 / Inputs_Calcs!$B$4</f>
        <v>328.6145597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4">
        <f t="shared" si="1"/>
        <v>32</v>
      </c>
      <c r="B38" s="14">
        <f t="shared" si="2"/>
        <v>1.28</v>
      </c>
      <c r="C38" s="14">
        <f t="shared" si="3"/>
        <v>741.0271161</v>
      </c>
      <c r="D38" s="23">
        <f>C38 * Inputs_Calcs!$B$5</f>
        <v>74.10271161</v>
      </c>
      <c r="E38" s="23">
        <f>D38 * Constants!$B$10</f>
        <v>165.7630449</v>
      </c>
      <c r="F38" s="31">
        <f>G38 * Inputs_Calcs!$B$18</f>
        <v>28305.15084</v>
      </c>
      <c r="G38" s="23">
        <f t="shared" si="4"/>
        <v>7076.287709</v>
      </c>
      <c r="H38" s="27">
        <f>Inputs_Calcs!$B$30 - (Inputs_Calcs!$B$31 * G38)</f>
        <v>3.401046276</v>
      </c>
      <c r="I38" s="27">
        <f>(Inputs_Calcs!$O$4 * (G38^2))</f>
        <v>0.4865703192</v>
      </c>
      <c r="J38" s="23">
        <f>(Inputs_Calcs!$B$30 - (Inputs_Calcs!$B$31 * G38)) - (Inputs_Calcs!$O$4 * G38^2)</f>
        <v>2.914475957</v>
      </c>
      <c r="K38" s="23">
        <f>J38 / Inputs_Calcs!$B$4</f>
        <v>317.2561521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4">
        <f t="shared" si="1"/>
        <v>33</v>
      </c>
      <c r="B39" s="14">
        <f t="shared" si="2"/>
        <v>1.32</v>
      </c>
      <c r="C39" s="14">
        <f t="shared" si="3"/>
        <v>753.7173622</v>
      </c>
      <c r="D39" s="23">
        <f>C39 * Inputs_Calcs!$B$5</f>
        <v>75.37173622</v>
      </c>
      <c r="E39" s="23">
        <f>D39 * Constants!$B$10</f>
        <v>168.6017721</v>
      </c>
      <c r="F39" s="31">
        <f>G39 * Inputs_Calcs!$B$18</f>
        <v>28789.88253</v>
      </c>
      <c r="G39" s="23">
        <f t="shared" si="4"/>
        <v>7197.470633</v>
      </c>
      <c r="H39" s="27">
        <f>Inputs_Calcs!$B$30 - (Inputs_Calcs!$B$31 * G39)</f>
        <v>3.316826219</v>
      </c>
      <c r="I39" s="27">
        <f>(Inputs_Calcs!$O$4 * (G39^2))</f>
        <v>0.5033782563</v>
      </c>
      <c r="J39" s="23">
        <f>(Inputs_Calcs!$B$30 - (Inputs_Calcs!$B$31 * G39)) - (Inputs_Calcs!$O$4 * G39^2)</f>
        <v>2.813447962</v>
      </c>
      <c r="K39" s="23">
        <f>J39 / Inputs_Calcs!$B$4</f>
        <v>306.2587195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4">
        <f t="shared" si="1"/>
        <v>34</v>
      </c>
      <c r="B40" s="14">
        <f t="shared" si="2"/>
        <v>1.36</v>
      </c>
      <c r="C40" s="14">
        <f t="shared" si="3"/>
        <v>765.9677109</v>
      </c>
      <c r="D40" s="23">
        <f>C40 * Inputs_Calcs!$B$5</f>
        <v>76.59677109</v>
      </c>
      <c r="E40" s="23">
        <f>D40 * Constants!$B$10</f>
        <v>171.3420971</v>
      </c>
      <c r="F40" s="31">
        <f>G40 * Inputs_Calcs!$B$18</f>
        <v>29257.81139</v>
      </c>
      <c r="G40" s="23">
        <f t="shared" si="4"/>
        <v>7314.452847</v>
      </c>
      <c r="H40" s="27">
        <f>Inputs_Calcs!$B$30 - (Inputs_Calcs!$B$31 * G40)</f>
        <v>3.235525583</v>
      </c>
      <c r="I40" s="27">
        <f>(Inputs_Calcs!$O$4 * (G40^2))</f>
        <v>0.5198742874</v>
      </c>
      <c r="J40" s="23">
        <f>(Inputs_Calcs!$B$30 - (Inputs_Calcs!$B$31 * G40)) - (Inputs_Calcs!$O$4 * G40^2)</f>
        <v>2.715651295</v>
      </c>
      <c r="K40" s="23">
        <f>J40 / Inputs_Calcs!$B$4</f>
        <v>295.613034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4">
        <f t="shared" si="1"/>
        <v>35</v>
      </c>
      <c r="B41" s="14">
        <f t="shared" si="2"/>
        <v>1.4</v>
      </c>
      <c r="C41" s="14">
        <f t="shared" si="3"/>
        <v>777.7922323</v>
      </c>
      <c r="D41" s="23">
        <f>C41 * Inputs_Calcs!$B$5</f>
        <v>77.77922323</v>
      </c>
      <c r="E41" s="23">
        <f>D41 * Constants!$B$10</f>
        <v>173.9871672</v>
      </c>
      <c r="F41" s="31">
        <f>G41 * Inputs_Calcs!$B$18</f>
        <v>29709.47483</v>
      </c>
      <c r="G41" s="23">
        <f t="shared" si="4"/>
        <v>7427.368708</v>
      </c>
      <c r="H41" s="27">
        <f>Inputs_Calcs!$B$30 - (Inputs_Calcs!$B$31 * G41)</f>
        <v>3.157050992</v>
      </c>
      <c r="I41" s="27">
        <f>(Inputs_Calcs!$O$4 * (G41^2))</f>
        <v>0.5360491556</v>
      </c>
      <c r="J41" s="23">
        <f>(Inputs_Calcs!$B$30 - (Inputs_Calcs!$B$31 * G41)) - (Inputs_Calcs!$O$4 * G41^2)</f>
        <v>2.621001836</v>
      </c>
      <c r="K41" s="23">
        <f>J41 / Inputs_Calcs!$B$4</f>
        <v>285.3099389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4">
        <f t="shared" si="1"/>
        <v>36</v>
      </c>
      <c r="B42" s="14">
        <f t="shared" si="2"/>
        <v>1.44</v>
      </c>
      <c r="C42" s="14">
        <f t="shared" si="3"/>
        <v>789.2046299</v>
      </c>
      <c r="D42" s="23">
        <f>C42 * Inputs_Calcs!$B$5</f>
        <v>78.92046299</v>
      </c>
      <c r="E42" s="23">
        <f>D42 * Constants!$B$10</f>
        <v>176.5400478</v>
      </c>
      <c r="F42" s="31">
        <f>G42 * Inputs_Calcs!$B$18</f>
        <v>30145.39631</v>
      </c>
      <c r="G42" s="23">
        <f t="shared" si="4"/>
        <v>7536.349077</v>
      </c>
      <c r="H42" s="27">
        <f>Inputs_Calcs!$B$30 - (Inputs_Calcs!$B$31 * G42)</f>
        <v>3.081311501</v>
      </c>
      <c r="I42" s="27">
        <f>(Inputs_Calcs!$O$4 * (G42^2))</f>
        <v>0.551895257</v>
      </c>
      <c r="J42" s="23">
        <f>(Inputs_Calcs!$B$30 - (Inputs_Calcs!$B$31 * G42)) - (Inputs_Calcs!$O$4 * G42^2)</f>
        <v>2.529416244</v>
      </c>
      <c r="K42" s="23">
        <f>J42 / Inputs_Calcs!$B$4</f>
        <v>275.3403618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4">
        <f t="shared" si="1"/>
        <v>37</v>
      </c>
      <c r="B43" s="14">
        <f t="shared" si="2"/>
        <v>1.48</v>
      </c>
      <c r="C43" s="14">
        <f t="shared" si="3"/>
        <v>800.2182443</v>
      </c>
      <c r="D43" s="23">
        <f>C43 * Inputs_Calcs!$B$5</f>
        <v>80.02182443</v>
      </c>
      <c r="E43" s="23">
        <f>D43 * Constants!$B$10</f>
        <v>179.0037232</v>
      </c>
      <c r="F43" s="31">
        <f>G43 * Inputs_Calcs!$B$18</f>
        <v>30566.08539</v>
      </c>
      <c r="G43" s="23">
        <f t="shared" si="4"/>
        <v>7641.521348</v>
      </c>
      <c r="H43" s="27">
        <f>Inputs_Calcs!$B$30 - (Inputs_Calcs!$B$31 * G43)</f>
        <v>3.008218572</v>
      </c>
      <c r="I43" s="27">
        <f>(Inputs_Calcs!$O$4 * (G43^2))</f>
        <v>0.567406505</v>
      </c>
      <c r="J43" s="23">
        <f>(Inputs_Calcs!$B$30 - (Inputs_Calcs!$B$31 * G43)) - (Inputs_Calcs!$O$4 * G43^2)</f>
        <v>2.440812067</v>
      </c>
      <c r="K43" s="23">
        <f>J43 / Inputs_Calcs!$B$4</f>
        <v>265.6953277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4">
        <f t="shared" si="1"/>
        <v>38</v>
      </c>
      <c r="B44" s="14">
        <f t="shared" si="2"/>
        <v>1.52</v>
      </c>
      <c r="C44" s="14">
        <f t="shared" si="3"/>
        <v>810.8460574</v>
      </c>
      <c r="D44" s="23">
        <f>C44 * Inputs_Calcs!$B$5</f>
        <v>81.08460574</v>
      </c>
      <c r="E44" s="23">
        <f>D44 * Constants!$B$10</f>
        <v>181.3810973</v>
      </c>
      <c r="F44" s="31">
        <f>G44 * Inputs_Calcs!$B$18</f>
        <v>30972.03795</v>
      </c>
      <c r="G44" s="23">
        <f t="shared" si="4"/>
        <v>7743.009488</v>
      </c>
      <c r="H44" s="27">
        <f>Inputs_Calcs!$B$30 - (Inputs_Calcs!$B$31 * G44)</f>
        <v>2.937686053</v>
      </c>
      <c r="I44" s="27">
        <f>(Inputs_Calcs!$O$4 * (G44^2))</f>
        <v>0.5825782033</v>
      </c>
      <c r="J44" s="23">
        <f>(Inputs_Calcs!$B$30 - (Inputs_Calcs!$B$31 * G44)) - (Inputs_Calcs!$O$4 * G44^2)</f>
        <v>2.355107849</v>
      </c>
      <c r="K44" s="23">
        <f>J44 / Inputs_Calcs!$B$4</f>
        <v>256.3659694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4">
        <f t="shared" si="1"/>
        <v>39</v>
      </c>
      <c r="B45" s="14">
        <f t="shared" si="2"/>
        <v>1.56</v>
      </c>
      <c r="C45" s="14">
        <f t="shared" si="3"/>
        <v>821.1006962</v>
      </c>
      <c r="D45" s="23">
        <f>C45 * Inputs_Calcs!$B$5</f>
        <v>82.11006962</v>
      </c>
      <c r="E45" s="23">
        <f>D45 * Constants!$B$10</f>
        <v>183.6749947</v>
      </c>
      <c r="F45" s="31">
        <f>G45 * Inputs_Calcs!$B$18</f>
        <v>31363.7363</v>
      </c>
      <c r="G45" s="23">
        <f t="shared" si="4"/>
        <v>7840.934075</v>
      </c>
      <c r="H45" s="27">
        <f>Inputs_Calcs!$B$30 - (Inputs_Calcs!$B$31 * G45)</f>
        <v>2.869630141</v>
      </c>
      <c r="I45" s="27">
        <f>(Inputs_Calcs!$O$4 * (G45^2))</f>
        <v>0.5974069267</v>
      </c>
      <c r="J45" s="23">
        <f>(Inputs_Calcs!$B$30 - (Inputs_Calcs!$B$31 * G45)) - (Inputs_Calcs!$O$4 * G45^2)</f>
        <v>2.272223214</v>
      </c>
      <c r="K45" s="23">
        <f>J45 / Inputs_Calcs!$B$4</f>
        <v>247.3435376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4">
        <f t="shared" si="1"/>
        <v>40</v>
      </c>
      <c r="B46" s="14">
        <f t="shared" si="2"/>
        <v>1.6</v>
      </c>
      <c r="C46" s="14">
        <f t="shared" si="3"/>
        <v>830.9944377</v>
      </c>
      <c r="D46" s="23">
        <f>C46 * Inputs_Calcs!$B$5</f>
        <v>83.09944377</v>
      </c>
      <c r="E46" s="23">
        <f>D46 * Constants!$B$10</f>
        <v>185.8881616</v>
      </c>
      <c r="F46" s="31">
        <f>G46 * Inputs_Calcs!$B$18</f>
        <v>31741.64939</v>
      </c>
      <c r="G46" s="23">
        <f t="shared" si="4"/>
        <v>7935.412347</v>
      </c>
      <c r="H46" s="27">
        <f>Inputs_Calcs!$B$30 - (Inputs_Calcs!$B$31 * G46)</f>
        <v>2.803969359</v>
      </c>
      <c r="I46" s="27">
        <f>(Inputs_Calcs!$O$4 * (G46^2))</f>
        <v>0.61189041</v>
      </c>
      <c r="J46" s="23">
        <f>(Inputs_Calcs!$B$30 - (Inputs_Calcs!$B$31 * G46)) - (Inputs_Calcs!$O$4 * G46^2)</f>
        <v>2.192078949</v>
      </c>
      <c r="K46" s="23">
        <f>J46 / Inputs_Calcs!$B$4</f>
        <v>238.6194097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4">
        <f t="shared" si="1"/>
        <v>41</v>
      </c>
      <c r="B47" s="14">
        <f t="shared" si="2"/>
        <v>1.64</v>
      </c>
      <c r="C47" s="14">
        <f t="shared" si="3"/>
        <v>840.5392141</v>
      </c>
      <c r="D47" s="23">
        <f>C47 * Inputs_Calcs!$B$5</f>
        <v>84.05392141</v>
      </c>
      <c r="E47" s="23">
        <f>D47 * Constants!$B$10</f>
        <v>188.0232673</v>
      </c>
      <c r="F47" s="31">
        <f>G47 * Inputs_Calcs!$B$18</f>
        <v>32106.23299</v>
      </c>
      <c r="G47" s="23">
        <f t="shared" si="4"/>
        <v>8026.558247</v>
      </c>
      <c r="H47" s="27">
        <f>Inputs_Calcs!$B$30 - (Inputs_Calcs!$B$31 * G47)</f>
        <v>2.740624518</v>
      </c>
      <c r="I47" s="27">
        <f>(Inputs_Calcs!$O$4 * (G47^2))</f>
        <v>0.6260274438</v>
      </c>
      <c r="J47" s="23">
        <f>(Inputs_Calcs!$B$30 - (Inputs_Calcs!$B$31 * G47)) - (Inputs_Calcs!$O$4 * G47^2)</f>
        <v>2.114597074</v>
      </c>
      <c r="K47" s="23">
        <f>J47 / Inputs_Calcs!$B$4</f>
        <v>230.1850971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4">
        <f t="shared" si="1"/>
        <v>42</v>
      </c>
      <c r="B48" s="14">
        <f t="shared" si="2"/>
        <v>1.68</v>
      </c>
      <c r="C48" s="14">
        <f t="shared" si="3"/>
        <v>849.746618</v>
      </c>
      <c r="D48" s="23">
        <f>C48 * Inputs_Calcs!$B$5</f>
        <v>84.9746618</v>
      </c>
      <c r="E48" s="23">
        <f>D48 * Constants!$B$10</f>
        <v>190.0829049</v>
      </c>
      <c r="F48" s="31">
        <f>G48 * Inputs_Calcs!$B$18</f>
        <v>32457.92991</v>
      </c>
      <c r="G48" s="23">
        <f t="shared" si="4"/>
        <v>8114.482478</v>
      </c>
      <c r="H48" s="27">
        <f>Inputs_Calcs!$B$30 - (Inputs_Calcs!$B$31 * G48)</f>
        <v>2.679518683</v>
      </c>
      <c r="I48" s="27">
        <f>(Inputs_Calcs!$O$4 * (G48^2))</f>
        <v>0.639817777</v>
      </c>
      <c r="J48" s="23">
        <f>(Inputs_Calcs!$B$30 - (Inputs_Calcs!$B$31 * G48)) - (Inputs_Calcs!$O$4 * G48^2)</f>
        <v>2.039700906</v>
      </c>
      <c r="K48" s="23">
        <f>J48 / Inputs_Calcs!$B$4</f>
        <v>222.0322523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14">
        <f t="shared" si="1"/>
        <v>43</v>
      </c>
      <c r="B49" s="14">
        <f t="shared" si="2"/>
        <v>1.72</v>
      </c>
      <c r="C49" s="14">
        <f t="shared" si="3"/>
        <v>858.6279081</v>
      </c>
      <c r="D49" s="23">
        <f>C49 * Inputs_Calcs!$B$5</f>
        <v>85.86279081</v>
      </c>
      <c r="E49" s="23">
        <f>D49 * Constants!$B$10</f>
        <v>192.0695929</v>
      </c>
      <c r="F49" s="31">
        <f>G49 * Inputs_Calcs!$B$18</f>
        <v>32797.1702</v>
      </c>
      <c r="G49" s="23">
        <f t="shared" si="4"/>
        <v>8199.292551</v>
      </c>
      <c r="H49" s="27">
        <f>Inputs_Calcs!$B$30 - (Inputs_Calcs!$B$31 * G49)</f>
        <v>2.620577134</v>
      </c>
      <c r="I49" s="27">
        <f>(Inputs_Calcs!$O$4 * (G49^2))</f>
        <v>0.6532620262</v>
      </c>
      <c r="J49" s="23">
        <f>(Inputs_Calcs!$B$30 - (Inputs_Calcs!$B$31 * G49)) - (Inputs_Calcs!$O$4 * G49^2)</f>
        <v>1.967315108</v>
      </c>
      <c r="K49" s="23">
        <f>J49 / Inputs_Calcs!$B$4</f>
        <v>214.1526745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4">
        <f t="shared" si="1"/>
        <v>44</v>
      </c>
      <c r="B50" s="14">
        <f t="shared" si="2"/>
        <v>1.76</v>
      </c>
      <c r="C50" s="14">
        <f t="shared" si="3"/>
        <v>867.1940151</v>
      </c>
      <c r="D50" s="23">
        <f>C50 * Inputs_Calcs!$B$5</f>
        <v>86.71940151</v>
      </c>
      <c r="E50" s="23">
        <f>D50 * Constants!$B$10</f>
        <v>193.9857764</v>
      </c>
      <c r="F50" s="31">
        <f>G50 * Inputs_Calcs!$B$18</f>
        <v>33124.37139</v>
      </c>
      <c r="G50" s="23">
        <f t="shared" si="4"/>
        <v>8281.092847</v>
      </c>
      <c r="H50" s="27">
        <f>Inputs_Calcs!$B$30 - (Inputs_Calcs!$B$31 * G50)</f>
        <v>2.563727328</v>
      </c>
      <c r="I50" s="27">
        <f>(Inputs_Calcs!$O$4 * (G50^2))</f>
        <v>0.6663615916</v>
      </c>
      <c r="J50" s="23">
        <f>(Inputs_Calcs!$B$30 - (Inputs_Calcs!$B$31 * G50)) - (Inputs_Calcs!$O$4 * G50^2)</f>
        <v>1.897365737</v>
      </c>
      <c r="K50" s="23">
        <f>J50 / Inputs_Calcs!$B$4</f>
        <v>206.5383148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4">
        <f t="shared" si="1"/>
        <v>45</v>
      </c>
      <c r="B51" s="14">
        <f t="shared" si="2"/>
        <v>1.8</v>
      </c>
      <c r="C51" s="14">
        <f t="shared" si="3"/>
        <v>875.4555477</v>
      </c>
      <c r="D51" s="23">
        <f>C51 * Inputs_Calcs!$B$5</f>
        <v>87.54555477</v>
      </c>
      <c r="E51" s="23">
        <f>D51 * Constants!$B$10</f>
        <v>195.8338287</v>
      </c>
      <c r="F51" s="31">
        <f>G51 * Inputs_Calcs!$B$18</f>
        <v>33439.93869</v>
      </c>
      <c r="G51" s="23">
        <f t="shared" si="4"/>
        <v>8359.984672</v>
      </c>
      <c r="H51" s="27">
        <f>Inputs_Calcs!$B$30 - (Inputs_Calcs!$B$31 * G51)</f>
        <v>2.50889886</v>
      </c>
      <c r="I51" s="27">
        <f>(Inputs_Calcs!$O$4 * (G51^2))</f>
        <v>0.6791185781</v>
      </c>
      <c r="J51" s="23">
        <f>(Inputs_Calcs!$B$30 - (Inputs_Calcs!$B$31 * G51)) - (Inputs_Calcs!$O$4 * G51^2)</f>
        <v>1.829780282</v>
      </c>
      <c r="K51" s="23">
        <f>J51 / Inputs_Calcs!$B$4</f>
        <v>199.1812799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4">
        <f t="shared" si="1"/>
        <v>46</v>
      </c>
      <c r="B52" s="14">
        <f t="shared" si="2"/>
        <v>1.84</v>
      </c>
      <c r="C52" s="14">
        <f t="shared" si="3"/>
        <v>883.4227989</v>
      </c>
      <c r="D52" s="23">
        <f>C52 * Inputs_Calcs!$B$5</f>
        <v>88.34227989</v>
      </c>
      <c r="E52" s="23">
        <f>D52 * Constants!$B$10</f>
        <v>197.616052</v>
      </c>
      <c r="F52" s="31">
        <f>G52 * Inputs_Calcs!$B$18</f>
        <v>33744.26527</v>
      </c>
      <c r="G52" s="23">
        <f t="shared" si="4"/>
        <v>8436.066317</v>
      </c>
      <c r="H52" s="27">
        <f>Inputs_Calcs!$B$30 - (Inputs_Calcs!$B$31 * G52)</f>
        <v>2.45602342</v>
      </c>
      <c r="I52" s="27">
        <f>(Inputs_Calcs!$O$4 * (G52^2))</f>
        <v>0.6915357224</v>
      </c>
      <c r="J52" s="23">
        <f>(Inputs_Calcs!$B$30 - (Inputs_Calcs!$B$31 * G52)) - (Inputs_Calcs!$O$4 * G52^2)</f>
        <v>1.764487697</v>
      </c>
      <c r="K52" s="23">
        <f>J52 / Inputs_Calcs!$B$4</f>
        <v>192.0738361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14">
        <f t="shared" si="1"/>
        <v>47</v>
      </c>
      <c r="B53" s="14">
        <f t="shared" si="2"/>
        <v>1.88</v>
      </c>
      <c r="C53" s="14">
        <f t="shared" si="3"/>
        <v>891.1057523</v>
      </c>
      <c r="D53" s="23">
        <f>C53 * Inputs_Calcs!$B$5</f>
        <v>89.11057523</v>
      </c>
      <c r="E53" s="23">
        <f>D53 * Constants!$B$10</f>
        <v>199.3346797</v>
      </c>
      <c r="F53" s="31">
        <f>G53 * Inputs_Calcs!$B$18</f>
        <v>34037.73247</v>
      </c>
      <c r="G53" s="23">
        <f t="shared" si="4"/>
        <v>8509.433118</v>
      </c>
      <c r="H53" s="27">
        <f>Inputs_Calcs!$B$30 - (Inputs_Calcs!$B$31 * G53)</f>
        <v>2.405034749</v>
      </c>
      <c r="I53" s="27">
        <f>(Inputs_Calcs!$O$4 * (G53^2))</f>
        <v>0.7036163252</v>
      </c>
      <c r="J53" s="23">
        <f>(Inputs_Calcs!$B$30 - (Inputs_Calcs!$B$31 * G53)) - (Inputs_Calcs!$O$4 * G53^2)</f>
        <v>1.701418424</v>
      </c>
      <c r="K53" s="23">
        <f>J53 / Inputs_Calcs!$B$4</f>
        <v>185.2084114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14">
        <f t="shared" si="1"/>
        <v>48</v>
      </c>
      <c r="B54" s="14">
        <f t="shared" si="2"/>
        <v>1.92</v>
      </c>
      <c r="C54" s="14">
        <f t="shared" si="3"/>
        <v>898.5140888</v>
      </c>
      <c r="D54" s="23">
        <f>C54 * Inputs_Calcs!$B$5</f>
        <v>89.85140888</v>
      </c>
      <c r="E54" s="23">
        <f>D54 * Constants!$B$10</f>
        <v>200.9918774</v>
      </c>
      <c r="F54" s="31">
        <f>G54 * Inputs_Calcs!$B$18</f>
        <v>34320.71008</v>
      </c>
      <c r="G54" s="23">
        <f t="shared" si="4"/>
        <v>8580.17752</v>
      </c>
      <c r="H54" s="27">
        <f>Inputs_Calcs!$B$30 - (Inputs_Calcs!$B$31 * G54)</f>
        <v>2.3558686</v>
      </c>
      <c r="I54" s="27">
        <f>(Inputs_Calcs!$O$4 * (G54^2))</f>
        <v>0.7153641888</v>
      </c>
      <c r="J54" s="23">
        <f>(Inputs_Calcs!$B$30 - (Inputs_Calcs!$B$31 * G54)) - (Inputs_Calcs!$O$4 * G54^2)</f>
        <v>1.640504411</v>
      </c>
      <c r="K54" s="23">
        <f>J54 / Inputs_Calcs!$B$4</f>
        <v>178.5775984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14">
        <f t="shared" si="1"/>
        <v>49</v>
      </c>
      <c r="B55" s="14">
        <f t="shared" si="2"/>
        <v>1.96</v>
      </c>
      <c r="C55" s="14">
        <f t="shared" si="3"/>
        <v>905.6571927</v>
      </c>
      <c r="D55" s="23">
        <f>C55 * Inputs_Calcs!$B$5</f>
        <v>90.56571927</v>
      </c>
      <c r="E55" s="23">
        <f>D55 * Constants!$B$10</f>
        <v>202.5897442</v>
      </c>
      <c r="F55" s="31">
        <f>G55 * Inputs_Calcs!$B$18</f>
        <v>34593.55655</v>
      </c>
      <c r="G55" s="23">
        <f t="shared" si="4"/>
        <v>8648.389138</v>
      </c>
      <c r="H55" s="27">
        <f>Inputs_Calcs!$B$30 - (Inputs_Calcs!$B$31 * G55)</f>
        <v>2.308462693</v>
      </c>
      <c r="I55" s="27">
        <f>(Inputs_Calcs!$O$4 * (G55^2))</f>
        <v>0.7267835589</v>
      </c>
      <c r="J55" s="23">
        <f>(Inputs_Calcs!$B$30 - (Inputs_Calcs!$B$31 * G55)) - (Inputs_Calcs!$O$4 * G55^2)</f>
        <v>1.581679134</v>
      </c>
      <c r="K55" s="23">
        <f>J55 / Inputs_Calcs!$B$4</f>
        <v>172.1741553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14">
        <f t="shared" si="1"/>
        <v>50</v>
      </c>
      <c r="B56" s="14">
        <f t="shared" si="2"/>
        <v>2</v>
      </c>
      <c r="C56" s="14">
        <f t="shared" si="3"/>
        <v>912.5441589</v>
      </c>
      <c r="D56" s="23">
        <f>C56 * Inputs_Calcs!$B$5</f>
        <v>91.25441589</v>
      </c>
      <c r="E56" s="23">
        <f>D56 * Constants!$B$10</f>
        <v>204.1303147</v>
      </c>
      <c r="F56" s="31">
        <f>G56 * Inputs_Calcs!$B$18</f>
        <v>34856.61928</v>
      </c>
      <c r="G56" s="23">
        <f t="shared" si="4"/>
        <v>8714.154821</v>
      </c>
      <c r="H56" s="27">
        <f>Inputs_Calcs!$B$30 - (Inputs_Calcs!$B$31 * G56)</f>
        <v>2.262756669</v>
      </c>
      <c r="I56" s="27">
        <f>(Inputs_Calcs!$O$4 * (G56^2))</f>
        <v>0.7378790707</v>
      </c>
      <c r="J56" s="23">
        <f>(Inputs_Calcs!$B$30 - (Inputs_Calcs!$B$31 * G56)) - (Inputs_Calcs!$O$4 * G56^2)</f>
        <v>1.524877599</v>
      </c>
      <c r="K56" s="23">
        <f>J56 / Inputs_Calcs!$B$4</f>
        <v>165.9910071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4">
        <f t="shared" si="1"/>
        <v>51</v>
      </c>
      <c r="B57" s="14">
        <f t="shared" si="2"/>
        <v>2.04</v>
      </c>
      <c r="C57" s="14">
        <f t="shared" si="3"/>
        <v>919.1837992</v>
      </c>
      <c r="D57" s="23">
        <f>C57 * Inputs_Calcs!$B$5</f>
        <v>91.91837992</v>
      </c>
      <c r="E57" s="23">
        <f>D57 * Constants!$B$10</f>
        <v>205.6155599</v>
      </c>
      <c r="F57" s="31">
        <f>G57 * Inputs_Calcs!$B$18</f>
        <v>35110.23486</v>
      </c>
      <c r="G57" s="23">
        <f t="shared" si="4"/>
        <v>8777.558715</v>
      </c>
      <c r="H57" s="27">
        <f>Inputs_Calcs!$B$30 - (Inputs_Calcs!$B$31 * G57)</f>
        <v>2.218692048</v>
      </c>
      <c r="I57" s="27">
        <f>(Inputs_Calcs!$O$4 * (G57^2))</f>
        <v>0.7486556999</v>
      </c>
      <c r="J57" s="23">
        <f>(Inputs_Calcs!$B$30 - (Inputs_Calcs!$B$31 * G57)) - (Inputs_Calcs!$O$4 * G57^2)</f>
        <v>1.470036348</v>
      </c>
      <c r="K57" s="23">
        <f>J57 / Inputs_Calcs!$B$4</f>
        <v>160.0212464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4">
        <f t="shared" si="1"/>
        <v>52</v>
      </c>
      <c r="B58" s="14">
        <f t="shared" si="2"/>
        <v>2.08</v>
      </c>
      <c r="C58" s="14">
        <f t="shared" si="3"/>
        <v>925.584649</v>
      </c>
      <c r="D58" s="23">
        <f>C58 * Inputs_Calcs!$B$5</f>
        <v>92.5584649</v>
      </c>
      <c r="E58" s="23">
        <f>D58 * Constants!$B$10</f>
        <v>207.0473893</v>
      </c>
      <c r="F58" s="31">
        <f>G58 * Inputs_Calcs!$B$18</f>
        <v>35354.72931</v>
      </c>
      <c r="G58" s="23">
        <f t="shared" si="4"/>
        <v>8838.682329</v>
      </c>
      <c r="H58" s="27">
        <f>Inputs_Calcs!$B$30 - (Inputs_Calcs!$B$31 * G58)</f>
        <v>2.176212183</v>
      </c>
      <c r="I58" s="27">
        <f>(Inputs_Calcs!$O$4 * (G58^2))</f>
        <v>0.7591187165</v>
      </c>
      <c r="J58" s="23">
        <f>(Inputs_Calcs!$B$30 - (Inputs_Calcs!$B$31 * G58)) - (Inputs_Calcs!$O$4 * G58^2)</f>
        <v>1.417093466</v>
      </c>
      <c r="K58" s="23">
        <f>J58 / Inputs_Calcs!$B$4</f>
        <v>154.2581332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4">
        <f t="shared" si="1"/>
        <v>53</v>
      </c>
      <c r="B59" s="14">
        <f t="shared" si="2"/>
        <v>2.12</v>
      </c>
      <c r="C59" s="14">
        <f t="shared" si="3"/>
        <v>931.7549744</v>
      </c>
      <c r="D59" s="23">
        <f>C59 * Inputs_Calcs!$B$5</f>
        <v>93.17549744</v>
      </c>
      <c r="E59" s="23">
        <f>D59 * Constants!$B$10</f>
        <v>208.4276517</v>
      </c>
      <c r="F59" s="31">
        <f>G59 * Inputs_Calcs!$B$18</f>
        <v>35590.41838</v>
      </c>
      <c r="G59" s="23">
        <f t="shared" si="4"/>
        <v>8897.604595</v>
      </c>
      <c r="H59" s="27">
        <f>Inputs_Calcs!$B$30 - (Inputs_Calcs!$B$31 * G59)</f>
        <v>2.135262216</v>
      </c>
      <c r="I59" s="27">
        <f>(Inputs_Calcs!$O$4 * (G59^2))</f>
        <v>0.7692736434</v>
      </c>
      <c r="J59" s="23">
        <f>(Inputs_Calcs!$B$30 - (Inputs_Calcs!$B$31 * G59)) - (Inputs_Calcs!$O$4 * G59^2)</f>
        <v>1.365988573</v>
      </c>
      <c r="K59" s="23">
        <f>J59 / Inputs_Calcs!$B$4</f>
        <v>148.6950947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4">
        <f t="shared" si="1"/>
        <v>54</v>
      </c>
      <c r="B60" s="14">
        <f t="shared" si="2"/>
        <v>2.16</v>
      </c>
      <c r="C60" s="14">
        <f t="shared" si="3"/>
        <v>937.7027782</v>
      </c>
      <c r="D60" s="23">
        <f>C60 * Inputs_Calcs!$B$5</f>
        <v>93.77027782</v>
      </c>
      <c r="E60" s="23">
        <f>D60 * Constants!$B$10</f>
        <v>209.7581376</v>
      </c>
      <c r="F60" s="31">
        <f>G60 * Inputs_Calcs!$B$18</f>
        <v>35817.60775</v>
      </c>
      <c r="G60" s="23">
        <f t="shared" si="4"/>
        <v>8954.401938</v>
      </c>
      <c r="H60" s="27">
        <f>Inputs_Calcs!$B$30 - (Inputs_Calcs!$B$31 * G60)</f>
        <v>2.095789035</v>
      </c>
      <c r="I60" s="27">
        <f>(Inputs_Calcs!$O$4 * (G60^2))</f>
        <v>0.7791262173</v>
      </c>
      <c r="J60" s="23">
        <f>(Inputs_Calcs!$B$30 - (Inputs_Calcs!$B$31 * G60)) - (Inputs_Calcs!$O$4 * G60^2)</f>
        <v>1.316662818</v>
      </c>
      <c r="K60" s="23">
        <f>J60 / Inputs_Calcs!$B$4</f>
        <v>143.3257249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4">
        <f t="shared" si="1"/>
        <v>55</v>
      </c>
      <c r="B61" s="14">
        <f t="shared" si="2"/>
        <v>2.2</v>
      </c>
      <c r="C61" s="14">
        <f t="shared" si="3"/>
        <v>943.4358072</v>
      </c>
      <c r="D61" s="23">
        <f>C61 * Inputs_Calcs!$B$5</f>
        <v>94.34358072</v>
      </c>
      <c r="E61" s="23">
        <f>D61 * Constants!$B$10</f>
        <v>211.0405796</v>
      </c>
      <c r="F61" s="31">
        <f>G61 * Inputs_Calcs!$B$18</f>
        <v>36036.59333</v>
      </c>
      <c r="G61" s="23">
        <f t="shared" si="4"/>
        <v>9009.148332</v>
      </c>
      <c r="H61" s="27">
        <f>Inputs_Calcs!$B$30 - (Inputs_Calcs!$B$31 * G61)</f>
        <v>2.057741228</v>
      </c>
      <c r="I61" s="27">
        <f>(Inputs_Calcs!$O$4 * (G61^2))</f>
        <v>0.7886823537</v>
      </c>
      <c r="J61" s="23">
        <f>(Inputs_Calcs!$B$30 - (Inputs_Calcs!$B$31 * G61)) - (Inputs_Calcs!$O$4 * G61^2)</f>
        <v>1.269058875</v>
      </c>
      <c r="K61" s="23">
        <f>J61 / Inputs_Calcs!$B$4</f>
        <v>138.1437834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4">
        <f t="shared" si="1"/>
        <v>56</v>
      </c>
      <c r="B62" s="14">
        <f t="shared" si="2"/>
        <v>2.24</v>
      </c>
      <c r="C62" s="14">
        <f t="shared" si="3"/>
        <v>948.9615585</v>
      </c>
      <c r="D62" s="23">
        <f>C62 * Inputs_Calcs!$B$5</f>
        <v>94.89615585</v>
      </c>
      <c r="E62" s="23">
        <f>D62 * Constants!$B$10</f>
        <v>212.276655</v>
      </c>
      <c r="F62" s="31">
        <f>G62 * Inputs_Calcs!$B$18</f>
        <v>36247.66148</v>
      </c>
      <c r="G62" s="23">
        <f t="shared" si="4"/>
        <v>9061.91537</v>
      </c>
      <c r="H62" s="27">
        <f>Inputs_Calcs!$B$30 - (Inputs_Calcs!$B$31 * G62)</f>
        <v>2.02106904</v>
      </c>
      <c r="I62" s="27">
        <f>(Inputs_Calcs!$O$4 * (G62^2))</f>
        <v>0.7979481146</v>
      </c>
      <c r="J62" s="23">
        <f>(Inputs_Calcs!$B$30 - (Inputs_Calcs!$B$31 * G62)) - (Inputs_Calcs!$O$4 * G62^2)</f>
        <v>1.223120925</v>
      </c>
      <c r="K62" s="23">
        <f>J62 / Inputs_Calcs!$B$4</f>
        <v>133.1431942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4">
        <f t="shared" si="1"/>
        <v>57</v>
      </c>
      <c r="B63" s="14">
        <f t="shared" si="2"/>
        <v>2.28</v>
      </c>
      <c r="C63" s="14">
        <f t="shared" si="3"/>
        <v>954.2872863</v>
      </c>
      <c r="D63" s="23">
        <f>C63 * Inputs_Calcs!$B$5</f>
        <v>95.42872863</v>
      </c>
      <c r="E63" s="23">
        <f>D63 * Constants!$B$10</f>
        <v>213.4679864</v>
      </c>
      <c r="F63" s="31">
        <f>G63 * Inputs_Calcs!$B$18</f>
        <v>36451.0893</v>
      </c>
      <c r="G63" s="23">
        <f t="shared" si="4"/>
        <v>9112.772324</v>
      </c>
      <c r="H63" s="27">
        <f>Inputs_Calcs!$B$30 - (Inputs_Calcs!$B$31 * G63)</f>
        <v>1.985724328</v>
      </c>
      <c r="I63" s="27">
        <f>(Inputs_Calcs!$O$4 * (G63^2))</f>
        <v>0.8069296782</v>
      </c>
      <c r="J63" s="23">
        <f>(Inputs_Calcs!$B$30 - (Inputs_Calcs!$B$31 * G63)) - (Inputs_Calcs!$O$4 * G63^2)</f>
        <v>1.178794649</v>
      </c>
      <c r="K63" s="23">
        <f>J63 / Inputs_Calcs!$B$4</f>
        <v>128.3180442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4">
        <f t="shared" si="1"/>
        <v>58</v>
      </c>
      <c r="B64" s="14">
        <f t="shared" si="2"/>
        <v>2.32</v>
      </c>
      <c r="C64" s="14">
        <f t="shared" si="3"/>
        <v>959.420008</v>
      </c>
      <c r="D64" s="23">
        <f>C64 * Inputs_Calcs!$B$5</f>
        <v>95.9420008</v>
      </c>
      <c r="E64" s="23">
        <f>D64 * Constants!$B$10</f>
        <v>214.6161435</v>
      </c>
      <c r="F64" s="31">
        <f>G64 * Inputs_Calcs!$B$18</f>
        <v>36647.14483</v>
      </c>
      <c r="G64" s="23">
        <f t="shared" si="4"/>
        <v>9161.786207</v>
      </c>
      <c r="H64" s="27">
        <f>Inputs_Calcs!$B$30 - (Inputs_Calcs!$B$31 * G64)</f>
        <v>1.951660518</v>
      </c>
      <c r="I64" s="27">
        <f>(Inputs_Calcs!$O$4 * (G64^2))</f>
        <v>0.8156333127</v>
      </c>
      <c r="J64" s="23">
        <f>(Inputs_Calcs!$B$30 - (Inputs_Calcs!$B$31 * G64)) - (Inputs_Calcs!$O$4 * G64^2)</f>
        <v>1.136027205</v>
      </c>
      <c r="K64" s="23">
        <f>J64 / Inputs_Calcs!$B$4</f>
        <v>123.6625813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4">
        <f t="shared" si="1"/>
        <v>59</v>
      </c>
      <c r="B65" s="14">
        <f t="shared" si="2"/>
        <v>2.36</v>
      </c>
      <c r="C65" s="14">
        <f t="shared" si="3"/>
        <v>964.3665113</v>
      </c>
      <c r="D65" s="23">
        <f>C65 * Inputs_Calcs!$B$5</f>
        <v>96.43665113</v>
      </c>
      <c r="E65" s="23">
        <f>D65 * Constants!$B$10</f>
        <v>215.7226448</v>
      </c>
      <c r="F65" s="31">
        <f>G65 * Inputs_Calcs!$B$18</f>
        <v>36836.08733</v>
      </c>
      <c r="G65" s="23">
        <f t="shared" si="4"/>
        <v>9209.021833</v>
      </c>
      <c r="H65" s="27">
        <f>Inputs_Calcs!$B$30 - (Inputs_Calcs!$B$31 * G65)</f>
        <v>1.918832566</v>
      </c>
      <c r="I65" s="27">
        <f>(Inputs_Calcs!$O$4 * (G65^2))</f>
        <v>0.8240653514</v>
      </c>
      <c r="J65" s="23">
        <f>(Inputs_Calcs!$B$30 - (Inputs_Calcs!$B$31 * G65)) - (Inputs_Calcs!$O$4 * G65^2)</f>
        <v>1.094767215</v>
      </c>
      <c r="K65" s="23">
        <f>J65 / Inputs_Calcs!$B$4</f>
        <v>119.1712126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4">
        <f t="shared" si="1"/>
        <v>60</v>
      </c>
      <c r="B66" s="14">
        <f t="shared" si="2"/>
        <v>2.4</v>
      </c>
      <c r="C66" s="14">
        <f t="shared" si="3"/>
        <v>969.1333598</v>
      </c>
      <c r="D66" s="23">
        <f>C66 * Inputs_Calcs!$B$5</f>
        <v>96.91333598</v>
      </c>
      <c r="E66" s="23">
        <f>D66 * Constants!$B$10</f>
        <v>216.7889584</v>
      </c>
      <c r="F66" s="31">
        <f>G66 * Inputs_Calcs!$B$18</f>
        <v>37018.16753</v>
      </c>
      <c r="G66" s="23">
        <f t="shared" si="4"/>
        <v>9254.541883</v>
      </c>
      <c r="H66" s="27">
        <f>Inputs_Calcs!$B$30 - (Inputs_Calcs!$B$31 * G66)</f>
        <v>1.887196911</v>
      </c>
      <c r="I66" s="27">
        <f>(Inputs_Calcs!$O$4 * (G66^2))</f>
        <v>0.83223217</v>
      </c>
      <c r="J66" s="23">
        <f>(Inputs_Calcs!$B$30 - (Inputs_Calcs!$B$31 * G66)) - (Inputs_Calcs!$O$4 * G66^2)</f>
        <v>1.054964741</v>
      </c>
      <c r="K66" s="23">
        <f>J66 / Inputs_Calcs!$B$4</f>
        <v>114.8385024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4">
        <f t="shared" si="1"/>
        <v>61</v>
      </c>
      <c r="B67" s="14">
        <f t="shared" si="2"/>
        <v>2.44</v>
      </c>
      <c r="C67" s="14">
        <f t="shared" si="3"/>
        <v>973.7268999</v>
      </c>
      <c r="D67" s="23">
        <f>C67 * Inputs_Calcs!$B$5</f>
        <v>97.37268999</v>
      </c>
      <c r="E67" s="23">
        <f>D67 * Constants!$B$10</f>
        <v>217.8165041</v>
      </c>
      <c r="F67" s="31">
        <f>G67 * Inputs_Calcs!$B$18</f>
        <v>37193.62784</v>
      </c>
      <c r="G67" s="23">
        <f t="shared" si="4"/>
        <v>9298.40696</v>
      </c>
      <c r="H67" s="27">
        <f>Inputs_Calcs!$B$30 - (Inputs_Calcs!$B$31 * G67)</f>
        <v>1.856711433</v>
      </c>
      <c r="I67" s="27">
        <f>(Inputs_Calcs!$O$4 * (G67^2))</f>
        <v>0.8401401669</v>
      </c>
      <c r="J67" s="23">
        <f>(Inputs_Calcs!$B$30 - (Inputs_Calcs!$B$31 * G67)) - (Inputs_Calcs!$O$4 * G67^2)</f>
        <v>1.016571266</v>
      </c>
      <c r="K67" s="23">
        <f>J67 / Inputs_Calcs!$B$4</f>
        <v>110.6591693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14">
        <f t="shared" si="1"/>
        <v>62</v>
      </c>
      <c r="B68" s="14">
        <f t="shared" si="2"/>
        <v>2.48</v>
      </c>
      <c r="C68" s="14">
        <f t="shared" si="3"/>
        <v>978.1532666</v>
      </c>
      <c r="D68" s="23">
        <f>C68 * Inputs_Calcs!$B$5</f>
        <v>97.81532666</v>
      </c>
      <c r="E68" s="23">
        <f>D68 * Constants!$B$10</f>
        <v>218.8066541</v>
      </c>
      <c r="F68" s="31">
        <f>G68 * Inputs_Calcs!$B$18</f>
        <v>37362.7026</v>
      </c>
      <c r="G68" s="23">
        <f t="shared" si="4"/>
        <v>9340.675649</v>
      </c>
      <c r="H68" s="27">
        <f>Inputs_Calcs!$B$30 - (Inputs_Calcs!$B$31 * G68)</f>
        <v>1.827335418</v>
      </c>
      <c r="I68" s="27">
        <f>(Inputs_Calcs!$O$4 * (G68^2))</f>
        <v>0.8477957445</v>
      </c>
      <c r="J68" s="23">
        <f>(Inputs_Calcs!$B$30 - (Inputs_Calcs!$B$31 * G68)) - (Inputs_Calcs!$O$4 * G68^2)</f>
        <v>0.9795396732</v>
      </c>
      <c r="K68" s="23">
        <f>J68 / Inputs_Calcs!$B$4</f>
        <v>106.6280841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14">
        <f t="shared" si="1"/>
        <v>63</v>
      </c>
      <c r="B69" s="14">
        <f t="shared" si="2"/>
        <v>2.52</v>
      </c>
      <c r="C69" s="14">
        <f t="shared" si="3"/>
        <v>982.41839</v>
      </c>
      <c r="D69" s="23">
        <f>C69 * Inputs_Calcs!$B$5</f>
        <v>98.241839</v>
      </c>
      <c r="E69" s="23">
        <f>D69 * Constants!$B$10</f>
        <v>219.7607351</v>
      </c>
      <c r="F69" s="31">
        <f>G69 * Inputs_Calcs!$B$18</f>
        <v>37525.61831</v>
      </c>
      <c r="G69" s="23">
        <f t="shared" si="4"/>
        <v>9381.404577</v>
      </c>
      <c r="H69" s="27">
        <f>Inputs_Calcs!$B$30 - (Inputs_Calcs!$B$31 * G69)</f>
        <v>1.79902951</v>
      </c>
      <c r="I69" s="27">
        <f>(Inputs_Calcs!$O$4 * (G69^2))</f>
        <v>0.8552052927</v>
      </c>
      <c r="J69" s="23">
        <f>(Inputs_Calcs!$B$30 - (Inputs_Calcs!$B$31 * G69)) - (Inputs_Calcs!$O$4 * G69^2)</f>
        <v>0.9438242171</v>
      </c>
      <c r="K69" s="23">
        <f>J69 / Inputs_Calcs!$B$4</f>
        <v>102.7402675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14">
        <f t="shared" si="1"/>
        <v>64</v>
      </c>
      <c r="B70" s="14">
        <f t="shared" si="2"/>
        <v>2.56</v>
      </c>
      <c r="C70" s="14">
        <f t="shared" si="3"/>
        <v>986.5280007</v>
      </c>
      <c r="D70" s="23">
        <f>C70 * Inputs_Calcs!$B$5</f>
        <v>98.65280007</v>
      </c>
      <c r="E70" s="23">
        <f>D70 * Constants!$B$10</f>
        <v>220.6800288</v>
      </c>
      <c r="F70" s="31">
        <f>G70 * Inputs_Calcs!$B$18</f>
        <v>37682.59387</v>
      </c>
      <c r="G70" s="23">
        <f t="shared" si="4"/>
        <v>9420.648469</v>
      </c>
      <c r="H70" s="27">
        <f>Inputs_Calcs!$B$30 - (Inputs_Calcs!$B$31 * G70)</f>
        <v>1.771755677</v>
      </c>
      <c r="I70" s="27">
        <f>(Inputs_Calcs!$O$4 * (G70^2))</f>
        <v>0.8623751744</v>
      </c>
      <c r="J70" s="23">
        <f>(Inputs_Calcs!$B$30 - (Inputs_Calcs!$B$31 * G70)) - (Inputs_Calcs!$O$4 * G70^2)</f>
        <v>0.9093805027</v>
      </c>
      <c r="K70" s="23">
        <f>J70 / Inputs_Calcs!$B$4</f>
        <v>98.99088663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14">
        <f t="shared" si="1"/>
        <v>65</v>
      </c>
      <c r="B71" s="14">
        <f t="shared" si="2"/>
        <v>2.6</v>
      </c>
      <c r="C71" s="14">
        <f t="shared" si="3"/>
        <v>990.4876362</v>
      </c>
      <c r="D71" s="23">
        <f>C71 * Inputs_Calcs!$B$5</f>
        <v>99.04876362</v>
      </c>
      <c r="E71" s="23">
        <f>D71 * Constants!$B$10</f>
        <v>221.565774</v>
      </c>
      <c r="F71" s="31">
        <f>G71 * Inputs_Calcs!$B$18</f>
        <v>37833.84081</v>
      </c>
      <c r="G71" s="23">
        <f t="shared" si="4"/>
        <v>9458.460202</v>
      </c>
      <c r="H71" s="27">
        <f>Inputs_Calcs!$B$30 - (Inputs_Calcs!$B$31 * G71)</f>
        <v>1.74547717</v>
      </c>
      <c r="I71" s="27">
        <f>(Inputs_Calcs!$O$4 * (G71^2))</f>
        <v>0.8693117116</v>
      </c>
      <c r="J71" s="23">
        <f>(Inputs_Calcs!$B$30 - (Inputs_Calcs!$B$31 * G71)) - (Inputs_Calcs!$O$4 * G71^2)</f>
        <v>0.8761654579</v>
      </c>
      <c r="K71" s="23">
        <f>J71 / Inputs_Calcs!$B$4</f>
        <v>95.375253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14">
        <f t="shared" si="1"/>
        <v>66</v>
      </c>
      <c r="B72" s="14">
        <f t="shared" si="2"/>
        <v>2.64</v>
      </c>
      <c r="C72" s="14">
        <f t="shared" si="3"/>
        <v>994.3026463</v>
      </c>
      <c r="D72" s="23">
        <f>C72 * Inputs_Calcs!$B$5</f>
        <v>99.43026463</v>
      </c>
      <c r="E72" s="23">
        <f>D72 * Constants!$B$10</f>
        <v>222.4191675</v>
      </c>
      <c r="F72" s="31">
        <f>G72 * Inputs_Calcs!$B$18</f>
        <v>37979.56346</v>
      </c>
      <c r="G72" s="23">
        <f t="shared" si="4"/>
        <v>9494.890865</v>
      </c>
      <c r="H72" s="27">
        <f>Inputs_Calcs!$B$30 - (Inputs_Calcs!$B$31 * G72)</f>
        <v>1.720158482</v>
      </c>
      <c r="I72" s="27">
        <f>(Inputs_Calcs!$O$4 * (G72^2))</f>
        <v>0.8760211742</v>
      </c>
      <c r="J72" s="23">
        <f>(Inputs_Calcs!$B$30 - (Inputs_Calcs!$B$31 * G72)) - (Inputs_Calcs!$O$4 * G72^2)</f>
        <v>0.8441373081</v>
      </c>
      <c r="K72" s="23">
        <f>J72 / Inputs_Calcs!$B$4</f>
        <v>91.88881917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14">
        <f t="shared" si="1"/>
        <v>67</v>
      </c>
      <c r="B73" s="14">
        <f t="shared" si="2"/>
        <v>2.68</v>
      </c>
      <c r="C73" s="14">
        <f t="shared" si="3"/>
        <v>997.9781991</v>
      </c>
      <c r="D73" s="23">
        <f>C73 * Inputs_Calcs!$B$5</f>
        <v>99.79781991</v>
      </c>
      <c r="E73" s="23">
        <f>D73 * Constants!$B$10</f>
        <v>223.2413652</v>
      </c>
      <c r="F73" s="31">
        <f>G73 * Inputs_Calcs!$B$18</f>
        <v>38119.95923</v>
      </c>
      <c r="G73" s="23">
        <f t="shared" si="4"/>
        <v>9529.989809</v>
      </c>
      <c r="H73" s="27">
        <f>Inputs_Calcs!$B$30 - (Inputs_Calcs!$B$31 * G73)</f>
        <v>1.695765317</v>
      </c>
      <c r="I73" s="27">
        <f>(Inputs_Calcs!$O$4 * (G73^2))</f>
        <v>0.8825097687</v>
      </c>
      <c r="J73" s="23">
        <f>(Inputs_Calcs!$B$30 - (Inputs_Calcs!$B$31 * G73)) - (Inputs_Calcs!$O$4 * G73^2)</f>
        <v>0.8132555487</v>
      </c>
      <c r="K73" s="23">
        <f>J73 / Inputs_Calcs!$B$4</f>
        <v>88.52717601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14">
        <f t="shared" si="1"/>
        <v>68</v>
      </c>
      <c r="B74" s="14">
        <f t="shared" si="2"/>
        <v>2.72</v>
      </c>
      <c r="C74" s="14">
        <f t="shared" si="3"/>
        <v>1001.519286</v>
      </c>
      <c r="D74" s="23">
        <f>C74 * Inputs_Calcs!$B$5</f>
        <v>100.1519286</v>
      </c>
      <c r="E74" s="23">
        <f>D74 * Constants!$B$10</f>
        <v>224.0334838</v>
      </c>
      <c r="F74" s="31">
        <f>G74 * Inputs_Calcs!$B$18</f>
        <v>38255.2188</v>
      </c>
      <c r="G74" s="23">
        <f t="shared" si="4"/>
        <v>9563.804699</v>
      </c>
      <c r="H74" s="27">
        <f>Inputs_Calcs!$B$30 - (Inputs_Calcs!$B$31 * G74)</f>
        <v>1.672264547</v>
      </c>
      <c r="I74" s="27">
        <f>(Inputs_Calcs!$O$4 * (G74^2))</f>
        <v>0.8887836295</v>
      </c>
      <c r="J74" s="23">
        <f>(Inputs_Calcs!$B$30 - (Inputs_Calcs!$B$31 * G74)) - (Inputs_Calcs!$O$4 * G74^2)</f>
        <v>0.7834809179</v>
      </c>
      <c r="K74" s="23">
        <f>J74 / Inputs_Calcs!$B$4</f>
        <v>85.28604967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14">
        <f t="shared" si="1"/>
        <v>69</v>
      </c>
      <c r="B75" s="14">
        <f t="shared" si="2"/>
        <v>2.76</v>
      </c>
      <c r="C75" s="14">
        <f t="shared" si="3"/>
        <v>1004.930728</v>
      </c>
      <c r="D75" s="23">
        <f>C75 * Inputs_Calcs!$B$5</f>
        <v>100.4930728</v>
      </c>
      <c r="E75" s="23">
        <f>D75 * Constants!$B$10</f>
        <v>224.7966017</v>
      </c>
      <c r="F75" s="31">
        <f>G75 * Inputs_Calcs!$B$18</f>
        <v>38385.52628</v>
      </c>
      <c r="G75" s="23">
        <f t="shared" si="4"/>
        <v>9596.38157</v>
      </c>
      <c r="H75" s="27">
        <f>Inputs_Calcs!$B$30 - (Inputs_Calcs!$B$31 * G75)</f>
        <v>1.649624179</v>
      </c>
      <c r="I75" s="27">
        <f>(Inputs_Calcs!$O$4 * (G75^2))</f>
        <v>0.8948488102</v>
      </c>
      <c r="J75" s="23">
        <f>(Inputs_Calcs!$B$30 - (Inputs_Calcs!$B$31 * G75)) - (Inputs_Calcs!$O$4 * G75^2)</f>
        <v>0.7547753692</v>
      </c>
      <c r="K75" s="23">
        <f>J75 / Inputs_Calcs!$B$4</f>
        <v>82.16129858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14">
        <f t="shared" si="1"/>
        <v>70</v>
      </c>
      <c r="B76" s="14">
        <f t="shared" si="2"/>
        <v>2.8</v>
      </c>
      <c r="C76" s="14">
        <f t="shared" si="3"/>
        <v>1008.21718</v>
      </c>
      <c r="D76" s="23">
        <f>C76 * Inputs_Calcs!$B$5</f>
        <v>100.821718</v>
      </c>
      <c r="E76" s="23">
        <f>D76 * Constants!$B$10</f>
        <v>225.53176</v>
      </c>
      <c r="F76" s="31">
        <f>G76 * Inputs_Calcs!$B$18</f>
        <v>38511.0595</v>
      </c>
      <c r="G76" s="23">
        <f t="shared" si="4"/>
        <v>9627.764875</v>
      </c>
      <c r="H76" s="27">
        <f>Inputs_Calcs!$B$30 - (Inputs_Calcs!$B$31 * G76)</f>
        <v>1.62781332</v>
      </c>
      <c r="I76" s="27">
        <f>(Inputs_Calcs!$O$4 * (G76^2))</f>
        <v>0.9007112768</v>
      </c>
      <c r="J76" s="23">
        <f>(Inputs_Calcs!$B$30 - (Inputs_Calcs!$B$31 * G76)) - (Inputs_Calcs!$O$4 * G76^2)</f>
        <v>0.7271020432</v>
      </c>
      <c r="K76" s="23">
        <f>J76 / Inputs_Calcs!$B$4</f>
        <v>79.14891041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14">
        <f t="shared" si="1"/>
        <v>71</v>
      </c>
      <c r="B77" s="14">
        <f t="shared" si="2"/>
        <v>2.84</v>
      </c>
      <c r="C77" s="14">
        <f t="shared" si="3"/>
        <v>1011.383136</v>
      </c>
      <c r="D77" s="23">
        <f>C77 * Inputs_Calcs!$B$5</f>
        <v>101.1383136</v>
      </c>
      <c r="E77" s="23">
        <f>D77 * Constants!$B$10</f>
        <v>226.2399643</v>
      </c>
      <c r="F77" s="31">
        <f>G77 * Inputs_Calcs!$B$18</f>
        <v>38631.99013</v>
      </c>
      <c r="G77" s="23">
        <f t="shared" si="4"/>
        <v>9657.997532</v>
      </c>
      <c r="H77" s="27">
        <f>Inputs_Calcs!$B$30 - (Inputs_Calcs!$B$31 * G77)</f>
        <v>1.606802141</v>
      </c>
      <c r="I77" s="27">
        <f>(Inputs_Calcs!$O$4 * (G77^2))</f>
        <v>0.9063769012</v>
      </c>
      <c r="J77" s="23">
        <f>(Inputs_Calcs!$B$30 - (Inputs_Calcs!$B$31 * G77)) - (Inputs_Calcs!$O$4 * G77^2)</f>
        <v>0.7004252399</v>
      </c>
      <c r="K77" s="23">
        <f>J77 / Inputs_Calcs!$B$4</f>
        <v>76.244999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14">
        <f t="shared" si="1"/>
        <v>72</v>
      </c>
      <c r="B78" s="14">
        <f t="shared" si="2"/>
        <v>2.88</v>
      </c>
      <c r="C78" s="14">
        <f t="shared" si="3"/>
        <v>1014.432936</v>
      </c>
      <c r="D78" s="23">
        <f>C78 * Inputs_Calcs!$B$5</f>
        <v>101.4432936</v>
      </c>
      <c r="E78" s="23">
        <f>D78 * Constants!$B$10</f>
        <v>226.9221851</v>
      </c>
      <c r="F78" s="31">
        <f>G78 * Inputs_Calcs!$B$18</f>
        <v>38748.4839</v>
      </c>
      <c r="G78" s="23">
        <f t="shared" si="4"/>
        <v>9687.120976</v>
      </c>
      <c r="H78" s="27">
        <f>Inputs_Calcs!$B$30 - (Inputs_Calcs!$B$31 * G78)</f>
        <v>1.586561846</v>
      </c>
      <c r="I78" s="27">
        <f>(Inputs_Calcs!$O$4 * (G78^2))</f>
        <v>0.9118514556</v>
      </c>
      <c r="J78" s="23">
        <f>(Inputs_Calcs!$B$30 - (Inputs_Calcs!$B$31 * G78)) - (Inputs_Calcs!$O$4 * G78^2)</f>
        <v>0.6747103901</v>
      </c>
      <c r="K78" s="23">
        <f>J78 / Inputs_Calcs!$B$4</f>
        <v>73.44580134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14">
        <f t="shared" si="1"/>
        <v>73</v>
      </c>
      <c r="B79" s="14">
        <f t="shared" si="2"/>
        <v>2.92</v>
      </c>
      <c r="C79" s="14">
        <f t="shared" si="3"/>
        <v>1017.370768</v>
      </c>
      <c r="D79" s="23">
        <f>C79 * Inputs_Calcs!$B$5</f>
        <v>101.7370768</v>
      </c>
      <c r="E79" s="23">
        <f>D79 * Constants!$B$10</f>
        <v>227.5793594</v>
      </c>
      <c r="F79" s="31">
        <f>G79 * Inputs_Calcs!$B$18</f>
        <v>38860.70082</v>
      </c>
      <c r="G79" s="23">
        <f t="shared" si="4"/>
        <v>9715.175205</v>
      </c>
      <c r="H79" s="27">
        <f>Inputs_Calcs!$B$30 - (Inputs_Calcs!$B$31 * G79)</f>
        <v>1.567064636</v>
      </c>
      <c r="I79" s="27">
        <f>(Inputs_Calcs!$O$4 * (G79^2))</f>
        <v>0.9171406086</v>
      </c>
      <c r="J79" s="23">
        <f>(Inputs_Calcs!$B$30 - (Inputs_Calcs!$B$31 * G79)) - (Inputs_Calcs!$O$4 * G79^2)</f>
        <v>0.6499240278</v>
      </c>
      <c r="K79" s="23">
        <f>J79 / Inputs_Calcs!$B$4</f>
        <v>70.74767445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14">
        <f t="shared" si="1"/>
        <v>74</v>
      </c>
      <c r="B80" s="14">
        <f t="shared" si="2"/>
        <v>2.96</v>
      </c>
      <c r="C80" s="14">
        <f t="shared" si="3"/>
        <v>1020.200675</v>
      </c>
      <c r="D80" s="23">
        <f>C80 * Inputs_Calcs!$B$5</f>
        <v>102.0200675</v>
      </c>
      <c r="E80" s="23">
        <f>D80 * Constants!$B$10</f>
        <v>228.2123916</v>
      </c>
      <c r="F80" s="31">
        <f>G80 * Inputs_Calcs!$B$18</f>
        <v>38968.79531</v>
      </c>
      <c r="G80" s="23">
        <f t="shared" si="4"/>
        <v>9742.198826</v>
      </c>
      <c r="H80" s="27">
        <f>Inputs_Calcs!$B$30 - (Inputs_Calcs!$B$31 * G80)</f>
        <v>1.548283682</v>
      </c>
      <c r="I80" s="27">
        <f>(Inputs_Calcs!$O$4 * (G80^2))</f>
        <v>0.9222499205</v>
      </c>
      <c r="J80" s="23">
        <f>(Inputs_Calcs!$B$30 - (Inputs_Calcs!$B$31 * G80)) - (Inputs_Calcs!$O$4 * G80^2)</f>
        <v>0.6260337618</v>
      </c>
      <c r="K80" s="23">
        <f>J80 / Inputs_Calcs!$B$4</f>
        <v>68.1470924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14">
        <f t="shared" si="1"/>
        <v>75</v>
      </c>
      <c r="B81" s="14">
        <f t="shared" si="2"/>
        <v>3</v>
      </c>
      <c r="C81" s="14">
        <f t="shared" si="3"/>
        <v>1022.926559</v>
      </c>
      <c r="D81" s="23">
        <f>C81 * Inputs_Calcs!$B$5</f>
        <v>102.2926559</v>
      </c>
      <c r="E81" s="23">
        <f>D81 * Constants!$B$10</f>
        <v>228.8221544</v>
      </c>
      <c r="F81" s="31">
        <f>G81 * Inputs_Calcs!$B$18</f>
        <v>39072.91639</v>
      </c>
      <c r="G81" s="23">
        <f t="shared" si="4"/>
        <v>9768.229098</v>
      </c>
      <c r="H81" s="27">
        <f>Inputs_Calcs!$B$30 - (Inputs_Calcs!$B$31 * G81)</f>
        <v>1.530193089</v>
      </c>
      <c r="I81" s="27">
        <f>(Inputs_Calcs!$O$4 * (G81^2))</f>
        <v>0.9271848409</v>
      </c>
      <c r="J81" s="23">
        <f>(Inputs_Calcs!$B$30 - (Inputs_Calcs!$B$31 * G81)) - (Inputs_Calcs!$O$4 * G81^2)</f>
        <v>0.6030082481</v>
      </c>
      <c r="K81" s="23">
        <f>J81 / Inputs_Calcs!$B$4</f>
        <v>65.64064322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14">
        <f t="shared" si="1"/>
        <v>76</v>
      </c>
      <c r="B82" s="14">
        <f t="shared" si="2"/>
        <v>3.04</v>
      </c>
      <c r="C82" s="14">
        <f t="shared" si="3"/>
        <v>1025.552185</v>
      </c>
      <c r="D82" s="23">
        <f>C82 * Inputs_Calcs!$B$5</f>
        <v>102.5552185</v>
      </c>
      <c r="E82" s="23">
        <f>D82 * Constants!$B$10</f>
        <v>229.4094902</v>
      </c>
      <c r="F82" s="31">
        <f>G82 * Inputs_Calcs!$B$18</f>
        <v>39173.20791</v>
      </c>
      <c r="G82" s="23">
        <f t="shared" si="4"/>
        <v>9793.301977</v>
      </c>
      <c r="H82" s="27">
        <f>Inputs_Calcs!$B$30 - (Inputs_Calcs!$B$31 * G82)</f>
        <v>1.512767867</v>
      </c>
      <c r="I82" s="27">
        <f>(Inputs_Calcs!$O$4 * (G82^2))</f>
        <v>0.9319507054</v>
      </c>
      <c r="J82" s="23">
        <f>(Inputs_Calcs!$B$30 - (Inputs_Calcs!$B$31 * G82)) - (Inputs_Calcs!$O$4 * G82^2)</f>
        <v>0.5808171619</v>
      </c>
      <c r="K82" s="23">
        <f>J82 / Inputs_Calcs!$B$4</f>
        <v>63.2250259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14">
        <f t="shared" si="1"/>
        <v>77</v>
      </c>
      <c r="B83" s="14">
        <f t="shared" si="2"/>
        <v>3.08</v>
      </c>
      <c r="C83" s="14">
        <f t="shared" si="3"/>
        <v>1028.081186</v>
      </c>
      <c r="D83" s="23">
        <f>C83 * Inputs_Calcs!$B$5</f>
        <v>102.8081186</v>
      </c>
      <c r="E83" s="23">
        <f>D83 * Constants!$B$10</f>
        <v>229.9752116</v>
      </c>
      <c r="F83" s="31">
        <f>G83 * Inputs_Calcs!$B$18</f>
        <v>39269.80863</v>
      </c>
      <c r="G83" s="23">
        <f t="shared" si="4"/>
        <v>9817.452158</v>
      </c>
      <c r="H83" s="27">
        <f>Inputs_Calcs!$B$30 - (Inputs_Calcs!$B$31 * G83)</f>
        <v>1.495983905</v>
      </c>
      <c r="I83" s="27">
        <f>(Inputs_Calcs!$O$4 * (G83^2))</f>
        <v>0.9365527342</v>
      </c>
      <c r="J83" s="23">
        <f>(Inputs_Calcs!$B$30 - (Inputs_Calcs!$B$31 * G83)) - (Inputs_Calcs!$O$4 * G83^2)</f>
        <v>0.5594311708</v>
      </c>
      <c r="K83" s="23">
        <f>J83 / Inputs_Calcs!$B$4</f>
        <v>60.89704743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14">
        <f t="shared" si="1"/>
        <v>78</v>
      </c>
      <c r="B84" s="14">
        <f t="shared" si="2"/>
        <v>3.12</v>
      </c>
      <c r="C84" s="14">
        <f t="shared" si="3"/>
        <v>1030.517068</v>
      </c>
      <c r="D84" s="23">
        <f>C84 * Inputs_Calcs!$B$5</f>
        <v>103.0517068</v>
      </c>
      <c r="E84" s="23">
        <f>D84 * Constants!$B$10</f>
        <v>230.5201028</v>
      </c>
      <c r="F84" s="31">
        <f>G84 * Inputs_Calcs!$B$18</f>
        <v>39362.85247</v>
      </c>
      <c r="G84" s="23">
        <f t="shared" si="4"/>
        <v>9840.713117</v>
      </c>
      <c r="H84" s="27">
        <f>Inputs_Calcs!$B$30 - (Inputs_Calcs!$B$31 * G84)</f>
        <v>1.479817937</v>
      </c>
      <c r="I84" s="27">
        <f>(Inputs_Calcs!$O$4 * (G84^2))</f>
        <v>0.9409960302</v>
      </c>
      <c r="J84" s="23">
        <f>(Inputs_Calcs!$B$30 - (Inputs_Calcs!$B$31 * G84)) - (Inputs_Calcs!$O$4 * G84^2)</f>
        <v>0.5388219067</v>
      </c>
      <c r="K84" s="23">
        <f>J84 / Inputs_Calcs!$B$4</f>
        <v>58.65361982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14">
        <f t="shared" si="1"/>
        <v>79</v>
      </c>
      <c r="B85" s="14">
        <f t="shared" si="2"/>
        <v>3.16</v>
      </c>
      <c r="C85" s="14">
        <f t="shared" si="3"/>
        <v>1032.863213</v>
      </c>
      <c r="D85" s="23">
        <f>C85 * Inputs_Calcs!$B$5</f>
        <v>103.2863213</v>
      </c>
      <c r="E85" s="23">
        <f>D85 * Constants!$B$10</f>
        <v>231.0449205</v>
      </c>
      <c r="F85" s="31">
        <f>G85 * Inputs_Calcs!$B$18</f>
        <v>39452.4686</v>
      </c>
      <c r="G85" s="23">
        <f t="shared" si="4"/>
        <v>9863.117149</v>
      </c>
      <c r="H85" s="27">
        <f>Inputs_Calcs!$B$30 - (Inputs_Calcs!$B$31 * G85)</f>
        <v>1.464247518</v>
      </c>
      <c r="I85" s="27">
        <f>(Inputs_Calcs!$O$4 * (G85^2))</f>
        <v>0.9452855779</v>
      </c>
      <c r="J85" s="23">
        <f>(Inputs_Calcs!$B$30 - (Inputs_Calcs!$B$31 * G85)) - (Inputs_Calcs!$O$4 * G85^2)</f>
        <v>0.5189619399</v>
      </c>
      <c r="K85" s="23">
        <f>J85 / Inputs_Calcs!$B$4</f>
        <v>56.4917572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14">
        <f t="shared" si="1"/>
        <v>80</v>
      </c>
      <c r="B86" s="14">
        <f t="shared" si="2"/>
        <v>3.2</v>
      </c>
      <c r="C86" s="14">
        <f t="shared" si="3"/>
        <v>1035.122883</v>
      </c>
      <c r="D86" s="23">
        <f>C86 * Inputs_Calcs!$B$5</f>
        <v>103.5122883</v>
      </c>
      <c r="E86" s="23">
        <f>D86 * Constants!$B$10</f>
        <v>231.5503943</v>
      </c>
      <c r="F86" s="31">
        <f>G86 * Inputs_Calcs!$B$18</f>
        <v>39538.78164</v>
      </c>
      <c r="G86" s="23">
        <f t="shared" si="4"/>
        <v>9884.695411</v>
      </c>
      <c r="H86" s="27">
        <f>Inputs_Calcs!$B$30 - (Inputs_Calcs!$B$31 * G86)</f>
        <v>1.449250995</v>
      </c>
      <c r="I86" s="27">
        <f>(Inputs_Calcs!$O$4 * (G86^2))</f>
        <v>0.9494262429</v>
      </c>
      <c r="J86" s="23">
        <f>(Inputs_Calcs!$B$30 - (Inputs_Calcs!$B$31 * G86)) - (Inputs_Calcs!$O$4 * G86^2)</f>
        <v>0.4998247523</v>
      </c>
      <c r="K86" s="23">
        <f>J86 / Inputs_Calcs!$B$4</f>
        <v>54.40857292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14">
        <f t="shared" si="1"/>
        <v>81</v>
      </c>
      <c r="B87" s="14">
        <f t="shared" si="2"/>
        <v>3.24</v>
      </c>
      <c r="C87" s="14">
        <f t="shared" si="3"/>
        <v>1037.299226</v>
      </c>
      <c r="D87" s="23">
        <f>C87 * Inputs_Calcs!$B$5</f>
        <v>103.7299226</v>
      </c>
      <c r="E87" s="23">
        <f>D87 * Constants!$B$10</f>
        <v>232.0372284</v>
      </c>
      <c r="F87" s="31">
        <f>G87 * Inputs_Calcs!$B$18</f>
        <v>39621.91182</v>
      </c>
      <c r="G87" s="23">
        <f t="shared" si="4"/>
        <v>9905.477955</v>
      </c>
      <c r="H87" s="27">
        <f>Inputs_Calcs!$B$30 - (Inputs_Calcs!$B$31 * G87)</f>
        <v>1.434807483</v>
      </c>
      <c r="I87" s="27">
        <f>(Inputs_Calcs!$O$4 * (G87^2))</f>
        <v>0.9534227718</v>
      </c>
      <c r="J87" s="23">
        <f>(Inputs_Calcs!$B$30 - (Inputs_Calcs!$B$31 * G87)) - (Inputs_Calcs!$O$4 * G87^2)</f>
        <v>0.4813847111</v>
      </c>
      <c r="K87" s="23">
        <f>J87 / Inputs_Calcs!$B$4</f>
        <v>52.40127671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14">
        <f t="shared" si="1"/>
        <v>82</v>
      </c>
      <c r="B88" s="14">
        <f t="shared" si="2"/>
        <v>3.28</v>
      </c>
      <c r="C88" s="14">
        <f t="shared" si="3"/>
        <v>1039.395277</v>
      </c>
      <c r="D88" s="23">
        <f>C88 * Inputs_Calcs!$B$5</f>
        <v>103.9395277</v>
      </c>
      <c r="E88" s="23">
        <f>D88 * Constants!$B$10</f>
        <v>232.5061017</v>
      </c>
      <c r="F88" s="31">
        <f>G88 * Inputs_Calcs!$B$18</f>
        <v>39701.97507</v>
      </c>
      <c r="G88" s="23">
        <f t="shared" si="4"/>
        <v>9925.493768</v>
      </c>
      <c r="H88" s="27">
        <f>Inputs_Calcs!$B$30 - (Inputs_Calcs!$B$31 * G88)</f>
        <v>1.420896835</v>
      </c>
      <c r="I88" s="27">
        <f>(Inputs_Calcs!$O$4 * (G88^2))</f>
        <v>0.9572797918</v>
      </c>
      <c r="J88" s="23">
        <f>(Inputs_Calcs!$B$30 - (Inputs_Calcs!$B$31 * G88)) - (Inputs_Calcs!$O$4 * G88^2)</f>
        <v>0.4636170435</v>
      </c>
      <c r="K88" s="23">
        <f>J88 / Inputs_Calcs!$B$4</f>
        <v>50.46717194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14">
        <f t="shared" si="1"/>
        <v>83</v>
      </c>
      <c r="B89" s="14">
        <f t="shared" si="2"/>
        <v>3.32</v>
      </c>
      <c r="C89" s="14">
        <f t="shared" si="3"/>
        <v>1041.413964</v>
      </c>
      <c r="D89" s="23">
        <f>C89 * Inputs_Calcs!$B$5</f>
        <v>104.1413964</v>
      </c>
      <c r="E89" s="23">
        <f>D89 * Constants!$B$10</f>
        <v>232.957669</v>
      </c>
      <c r="F89" s="31">
        <f>G89 * Inputs_Calcs!$B$18</f>
        <v>39779.08323</v>
      </c>
      <c r="G89" s="23">
        <f t="shared" si="4"/>
        <v>9944.770808</v>
      </c>
      <c r="H89" s="27">
        <f>Inputs_Calcs!$B$30 - (Inputs_Calcs!$B$31 * G89)</f>
        <v>1.407499623</v>
      </c>
      <c r="I89" s="27">
        <f>(Inputs_Calcs!$O$4 * (G89^2))</f>
        <v>0.9610018112</v>
      </c>
      <c r="J89" s="23">
        <f>(Inputs_Calcs!$B$30 - (Inputs_Calcs!$B$31 * G89)) - (Inputs_Calcs!$O$4 * G89^2)</f>
        <v>0.4464978114</v>
      </c>
      <c r="K89" s="23">
        <f>J89 / Inputs_Calcs!$B$4</f>
        <v>48.60365281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14">
        <f t="shared" si="1"/>
        <v>84</v>
      </c>
      <c r="B90" s="14">
        <f t="shared" si="2"/>
        <v>3.36</v>
      </c>
      <c r="C90" s="14">
        <f t="shared" si="3"/>
        <v>1043.35811</v>
      </c>
      <c r="D90" s="23">
        <f>C90 * Inputs_Calcs!$B$5</f>
        <v>104.335811</v>
      </c>
      <c r="E90" s="23">
        <f>D90 * Constants!$B$10</f>
        <v>233.3925621</v>
      </c>
      <c r="F90" s="31">
        <f>G90 * Inputs_Calcs!$B$18</f>
        <v>39853.34414</v>
      </c>
      <c r="G90" s="23">
        <f t="shared" si="4"/>
        <v>9963.336036</v>
      </c>
      <c r="H90" s="27">
        <f>Inputs_Calcs!$B$30 - (Inputs_Calcs!$B$31 * G90)</f>
        <v>1.394597107</v>
      </c>
      <c r="I90" s="27">
        <f>(Inputs_Calcs!$O$4 * (G90^2))</f>
        <v>0.9645932205</v>
      </c>
      <c r="J90" s="23">
        <f>(Inputs_Calcs!$B$30 - (Inputs_Calcs!$B$31 * G90)) - (Inputs_Calcs!$O$4 * G90^2)</f>
        <v>0.4300038866</v>
      </c>
      <c r="K90" s="23">
        <f>J90 / Inputs_Calcs!$B$4</f>
        <v>46.80820169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14">
        <f t="shared" si="1"/>
        <v>85</v>
      </c>
      <c r="B91" s="14">
        <f t="shared" si="2"/>
        <v>3.4</v>
      </c>
      <c r="C91" s="14">
        <f t="shared" si="3"/>
        <v>1045.230438</v>
      </c>
      <c r="D91" s="23">
        <f>C91 * Inputs_Calcs!$B$5</f>
        <v>104.5230438</v>
      </c>
      <c r="E91" s="23">
        <f>D91 * Constants!$B$10</f>
        <v>233.81139</v>
      </c>
      <c r="F91" s="31">
        <f>G91 * Inputs_Calcs!$B$18</f>
        <v>39924.86181</v>
      </c>
      <c r="G91" s="23">
        <f t="shared" si="4"/>
        <v>9981.215452</v>
      </c>
      <c r="H91" s="27">
        <f>Inputs_Calcs!$B$30 - (Inputs_Calcs!$B$31 * G91)</f>
        <v>1.382171219</v>
      </c>
      <c r="I91" s="27">
        <f>(Inputs_Calcs!$O$4 * (G91^2))</f>
        <v>0.9680582924</v>
      </c>
      <c r="J91" s="23">
        <f>(Inputs_Calcs!$B$30 - (Inputs_Calcs!$B$31 * G91)) - (Inputs_Calcs!$O$4 * G91^2)</f>
        <v>0.4141129265</v>
      </c>
      <c r="K91" s="23">
        <f>J91 / Inputs_Calcs!$B$4</f>
        <v>45.07838649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14">
        <f t="shared" si="1"/>
        <v>86</v>
      </c>
      <c r="B92" s="14">
        <f t="shared" si="2"/>
        <v>3.44</v>
      </c>
      <c r="C92" s="14">
        <f t="shared" si="3"/>
        <v>1047.033573</v>
      </c>
      <c r="D92" s="23">
        <f>C92 * Inputs_Calcs!$B$5</f>
        <v>104.7033573</v>
      </c>
      <c r="E92" s="23">
        <f>D92 * Constants!$B$10</f>
        <v>234.2147399</v>
      </c>
      <c r="F92" s="31">
        <f>G92 * Inputs_Calcs!$B$18</f>
        <v>39993.73651</v>
      </c>
      <c r="G92" s="23">
        <f t="shared" si="4"/>
        <v>9998.434127</v>
      </c>
      <c r="H92" s="27">
        <f>Inputs_Calcs!$B$30 - (Inputs_Calcs!$B$31 * G92)</f>
        <v>1.370204534</v>
      </c>
      <c r="I92" s="27">
        <f>(Inputs_Calcs!$O$4 * (G92^2))</f>
        <v>0.9714011837</v>
      </c>
      <c r="J92" s="23">
        <f>(Inputs_Calcs!$B$30 - (Inputs_Calcs!$B$31 * G92)) - (Inputs_Calcs!$O$4 * G92^2)</f>
        <v>0.3988033507</v>
      </c>
      <c r="K92" s="23">
        <f>J92 / Inputs_Calcs!$B$4</f>
        <v>43.41185803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14">
        <f t="shared" si="1"/>
        <v>87</v>
      </c>
      <c r="B93" s="14">
        <f t="shared" si="2"/>
        <v>3.48</v>
      </c>
      <c r="C93" s="14">
        <f t="shared" si="3"/>
        <v>1048.770048</v>
      </c>
      <c r="D93" s="23">
        <f>C93 * Inputs_Calcs!$B$5</f>
        <v>104.8770048</v>
      </c>
      <c r="E93" s="23">
        <f>D93 * Constants!$B$10</f>
        <v>234.6031782</v>
      </c>
      <c r="F93" s="31">
        <f>G93 * Inputs_Calcs!$B$18</f>
        <v>40060.06494</v>
      </c>
      <c r="G93" s="23">
        <f t="shared" si="4"/>
        <v>10015.01624</v>
      </c>
      <c r="H93" s="27">
        <f>Inputs_Calcs!$B$30 - (Inputs_Calcs!$B$31 * G93)</f>
        <v>1.358680253</v>
      </c>
      <c r="I93" s="27">
        <f>(Inputs_Calcs!$O$4 * (G93^2))</f>
        <v>0.974625936</v>
      </c>
      <c r="J93" s="23">
        <f>(Inputs_Calcs!$B$30 - (Inputs_Calcs!$B$31 * G93)) - (Inputs_Calcs!$O$4 * G93^2)</f>
        <v>0.3840543169</v>
      </c>
      <c r="K93" s="23">
        <f>J93 / Inputs_Calcs!$B$4</f>
        <v>41.80634755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14">
        <f t="shared" si="1"/>
        <v>88</v>
      </c>
      <c r="B94" s="14">
        <f t="shared" si="2"/>
        <v>3.52</v>
      </c>
      <c r="C94" s="14">
        <f t="shared" si="3"/>
        <v>1050.442302</v>
      </c>
      <c r="D94" s="23">
        <f>C94 * Inputs_Calcs!$B$5</f>
        <v>105.0442302</v>
      </c>
      <c r="E94" s="23">
        <f>D94 * Constants!$B$10</f>
        <v>234.9772507</v>
      </c>
      <c r="F94" s="31">
        <f>G94 * Inputs_Calcs!$B$18</f>
        <v>40123.94034</v>
      </c>
      <c r="G94" s="23">
        <f t="shared" si="4"/>
        <v>10030.98508</v>
      </c>
      <c r="H94" s="27">
        <f>Inputs_Calcs!$B$30 - (Inputs_Calcs!$B$31 * G94)</f>
        <v>1.347582177</v>
      </c>
      <c r="I94" s="27">
        <f>(Inputs_Calcs!$O$4 * (G94^2))</f>
        <v>0.9777364775</v>
      </c>
      <c r="J94" s="23">
        <f>(Inputs_Calcs!$B$30 - (Inputs_Calcs!$B$31 * G94)) - (Inputs_Calcs!$O$4 * G94^2)</f>
        <v>0.369845699</v>
      </c>
      <c r="K94" s="23">
        <f>J94 / Inputs_Calcs!$B$4</f>
        <v>40.2596642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14">
        <f t="shared" si="1"/>
        <v>89</v>
      </c>
      <c r="B95" s="14">
        <f t="shared" si="2"/>
        <v>3.56</v>
      </c>
      <c r="C95" s="14">
        <f t="shared" si="3"/>
        <v>1052.052688</v>
      </c>
      <c r="D95" s="23">
        <f>C95 * Inputs_Calcs!$B$5</f>
        <v>105.2052688</v>
      </c>
      <c r="E95" s="23">
        <f>D95 * Constants!$B$10</f>
        <v>235.3374839</v>
      </c>
      <c r="F95" s="31">
        <f>G95 * Inputs_Calcs!$B$18</f>
        <v>40185.45257</v>
      </c>
      <c r="G95" s="23">
        <f t="shared" si="4"/>
        <v>10046.36314</v>
      </c>
      <c r="H95" s="27">
        <f>Inputs_Calcs!$B$30 - (Inputs_Calcs!$B$31 * G95)</f>
        <v>1.336894689</v>
      </c>
      <c r="I95" s="27">
        <f>(Inputs_Calcs!$O$4 * (G95^2))</f>
        <v>0.9807366244</v>
      </c>
      <c r="J95" s="23">
        <f>(Inputs_Calcs!$B$30 - (Inputs_Calcs!$B$31 * G95)) - (Inputs_Calcs!$O$4 * G95^2)</f>
        <v>0.3561580644</v>
      </c>
      <c r="K95" s="23">
        <f>J95 / Inputs_Calcs!$B$4</f>
        <v>38.76969263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14">
        <f t="shared" si="1"/>
        <v>90</v>
      </c>
      <c r="B96" s="14">
        <f t="shared" si="2"/>
        <v>3.6</v>
      </c>
      <c r="C96" s="14">
        <f t="shared" si="3"/>
        <v>1053.603476</v>
      </c>
      <c r="D96" s="23">
        <f>C96 * Inputs_Calcs!$B$5</f>
        <v>105.3603476</v>
      </c>
      <c r="E96" s="23">
        <f>D96 * Constants!$B$10</f>
        <v>235.6843853</v>
      </c>
      <c r="F96" s="31">
        <f>G96 * Inputs_Calcs!$B$18</f>
        <v>40244.6883</v>
      </c>
      <c r="G96" s="23">
        <f t="shared" si="4"/>
        <v>10061.17207</v>
      </c>
      <c r="H96" s="27">
        <f>Inputs_Calcs!$B$30 - (Inputs_Calcs!$B$31 * G96)</f>
        <v>1.326602735</v>
      </c>
      <c r="I96" s="27">
        <f>(Inputs_Calcs!$O$4 * (G96^2))</f>
        <v>0.9836300827</v>
      </c>
      <c r="J96" s="23">
        <f>(Inputs_Calcs!$B$30 - (Inputs_Calcs!$B$31 * G96)) - (Inputs_Calcs!$O$4 * G96^2)</f>
        <v>0.3429726521</v>
      </c>
      <c r="K96" s="23">
        <f>J96 / Inputs_Calcs!$B$4</f>
        <v>37.33439063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14">
        <f t="shared" si="1"/>
        <v>91</v>
      </c>
      <c r="B97" s="14">
        <f t="shared" si="2"/>
        <v>3.64</v>
      </c>
      <c r="C97" s="14">
        <f t="shared" si="3"/>
        <v>1055.096851</v>
      </c>
      <c r="D97" s="23">
        <f>C97 * Inputs_Calcs!$B$5</f>
        <v>105.5096851</v>
      </c>
      <c r="E97" s="23">
        <f>D97 * Constants!$B$10</f>
        <v>236.0184439</v>
      </c>
      <c r="F97" s="31">
        <f>G97 * Inputs_Calcs!$B$18</f>
        <v>40301.73105</v>
      </c>
      <c r="G97" s="23">
        <f t="shared" si="4"/>
        <v>10075.43276</v>
      </c>
      <c r="H97" s="27">
        <f>Inputs_Calcs!$B$30 - (Inputs_Calcs!$B$31 * G97)</f>
        <v>1.316691802</v>
      </c>
      <c r="I97" s="27">
        <f>(Inputs_Calcs!$O$4 * (G97^2))</f>
        <v>0.9864204497</v>
      </c>
      <c r="J97" s="23">
        <f>(Inputs_Calcs!$B$30 - (Inputs_Calcs!$B$31 * G97)) - (Inputs_Calcs!$O$4 * G97^2)</f>
        <v>0.3302713518</v>
      </c>
      <c r="K97" s="23">
        <f>J97 / Inputs_Calcs!$B$4</f>
        <v>35.95178679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14">
        <f t="shared" si="1"/>
        <v>92</v>
      </c>
      <c r="B98" s="14">
        <f t="shared" si="2"/>
        <v>3.68</v>
      </c>
      <c r="C98" s="14">
        <f t="shared" si="3"/>
        <v>1056.534923</v>
      </c>
      <c r="D98" s="23">
        <f>C98 * Inputs_Calcs!$B$5</f>
        <v>105.6534923</v>
      </c>
      <c r="E98" s="23">
        <f>D98 * Constants!$B$10</f>
        <v>236.3401313</v>
      </c>
      <c r="F98" s="31">
        <f>G98 * Inputs_Calcs!$B$18</f>
        <v>40356.66133</v>
      </c>
      <c r="G98" s="23">
        <f t="shared" si="4"/>
        <v>10089.16533</v>
      </c>
      <c r="H98" s="27">
        <f>Inputs_Calcs!$B$30 - (Inputs_Calcs!$B$31 * G98)</f>
        <v>1.3071479</v>
      </c>
      <c r="I98" s="27">
        <f>(Inputs_Calcs!$O$4 * (G98^2))</f>
        <v>0.9891112166</v>
      </c>
      <c r="J98" s="23">
        <f>(Inputs_Calcs!$B$30 - (Inputs_Calcs!$B$31 * G98)) - (Inputs_Calcs!$O$4 * G98^2)</f>
        <v>0.3180366832</v>
      </c>
      <c r="K98" s="23">
        <f>J98 / Inputs_Calcs!$B$4</f>
        <v>34.61997828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14">
        <f t="shared" si="1"/>
        <v>93</v>
      </c>
      <c r="B99" s="14">
        <f t="shared" si="2"/>
        <v>3.72</v>
      </c>
      <c r="C99" s="14">
        <f t="shared" si="3"/>
        <v>1057.919722</v>
      </c>
      <c r="D99" s="23">
        <f>C99 * Inputs_Calcs!$B$5</f>
        <v>105.7919722</v>
      </c>
      <c r="E99" s="23">
        <f>D99 * Constants!$B$10</f>
        <v>236.649902</v>
      </c>
      <c r="F99" s="31">
        <f>G99 * Inputs_Calcs!$B$18</f>
        <v>40409.55676</v>
      </c>
      <c r="G99" s="23">
        <f t="shared" si="4"/>
        <v>10102.38919</v>
      </c>
      <c r="H99" s="27">
        <f>Inputs_Calcs!$B$30 - (Inputs_Calcs!$B$31 * G99)</f>
        <v>1.297957545</v>
      </c>
      <c r="I99" s="27">
        <f>(Inputs_Calcs!$O$4 * (G99^2))</f>
        <v>0.9917057697</v>
      </c>
      <c r="J99" s="23">
        <f>(Inputs_Calcs!$B$30 - (Inputs_Calcs!$B$31 * G99)) - (Inputs_Calcs!$O$4 * G99^2)</f>
        <v>0.3062517753</v>
      </c>
      <c r="K99" s="23">
        <f>J99 / Inputs_Calcs!$B$4</f>
        <v>33.33712861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14">
        <f t="shared" si="1"/>
        <v>94</v>
      </c>
      <c r="B100" s="14">
        <f t="shared" si="2"/>
        <v>3.76</v>
      </c>
      <c r="C100" s="14">
        <f t="shared" si="3"/>
        <v>1059.253207</v>
      </c>
      <c r="D100" s="23">
        <f>C100 * Inputs_Calcs!$B$5</f>
        <v>105.9253207</v>
      </c>
      <c r="E100" s="23">
        <f>D100 * Constants!$B$10</f>
        <v>236.9481942</v>
      </c>
      <c r="F100" s="31">
        <f>G100 * Inputs_Calcs!$B$18</f>
        <v>40460.49214</v>
      </c>
      <c r="G100" s="23">
        <f t="shared" si="4"/>
        <v>10115.12304</v>
      </c>
      <c r="H100" s="27">
        <f>Inputs_Calcs!$B$30 - (Inputs_Calcs!$B$31 * G100)</f>
        <v>1.289107741</v>
      </c>
      <c r="I100" s="27">
        <f>(Inputs_Calcs!$O$4 * (G100^2))</f>
        <v>0.9942073931</v>
      </c>
      <c r="J100" s="23">
        <f>(Inputs_Calcs!$B$30 - (Inputs_Calcs!$B$31 * G100)) - (Inputs_Calcs!$O$4 * G100^2)</f>
        <v>0.2949003475</v>
      </c>
      <c r="K100" s="23">
        <f>J100 / Inputs_Calcs!$B$4</f>
        <v>32.10146554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14">
        <f t="shared" si="1"/>
        <v>95</v>
      </c>
      <c r="B101" s="14">
        <f t="shared" si="2"/>
        <v>3.8</v>
      </c>
      <c r="C101" s="14">
        <f t="shared" si="3"/>
        <v>1060.537266</v>
      </c>
      <c r="D101" s="23">
        <f>C101 * Inputs_Calcs!$B$5</f>
        <v>106.0537266</v>
      </c>
      <c r="E101" s="23">
        <f>D101 * Constants!$B$10</f>
        <v>237.2354299</v>
      </c>
      <c r="F101" s="31">
        <f>G101 * Inputs_Calcs!$B$18</f>
        <v>40509.53957</v>
      </c>
      <c r="G101" s="23">
        <f t="shared" si="4"/>
        <v>10127.38489</v>
      </c>
      <c r="H101" s="27">
        <f>Inputs_Calcs!$B$30 - (Inputs_Calcs!$B$31 * G101)</f>
        <v>1.28058596</v>
      </c>
      <c r="I101" s="27">
        <f>(Inputs_Calcs!$O$4 * (G101^2))</f>
        <v>0.9966192704</v>
      </c>
      <c r="J101" s="23">
        <f>(Inputs_Calcs!$B$30 - (Inputs_Calcs!$B$31 * G101)) - (Inputs_Calcs!$O$4 * G101^2)</f>
        <v>0.2839666898</v>
      </c>
      <c r="K101" s="23">
        <f>J101 / Inputs_Calcs!$B$4</f>
        <v>30.91127896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14">
        <f t="shared" si="1"/>
        <v>96</v>
      </c>
      <c r="B102" s="14">
        <f t="shared" si="2"/>
        <v>3.84</v>
      </c>
      <c r="C102" s="14">
        <f t="shared" si="3"/>
        <v>1061.773717</v>
      </c>
      <c r="D102" s="23">
        <f>C102 * Inputs_Calcs!$B$5</f>
        <v>106.1773717</v>
      </c>
      <c r="E102" s="23">
        <f>D102 * Constants!$B$10</f>
        <v>237.5120162</v>
      </c>
      <c r="F102" s="31">
        <f>G102 * Inputs_Calcs!$B$18</f>
        <v>40556.76852</v>
      </c>
      <c r="G102" s="23">
        <f t="shared" si="4"/>
        <v>10139.19213</v>
      </c>
      <c r="H102" s="27">
        <f>Inputs_Calcs!$B$30 - (Inputs_Calcs!$B$31 * G102)</f>
        <v>1.272380131</v>
      </c>
      <c r="I102" s="27">
        <f>(Inputs_Calcs!$O$4 * (G102^2))</f>
        <v>0.9989444869</v>
      </c>
      <c r="J102" s="23">
        <f>(Inputs_Calcs!$B$30 - (Inputs_Calcs!$B$31 * G102)) - (Inputs_Calcs!$O$4 * G102^2)</f>
        <v>0.2734356444</v>
      </c>
      <c r="K102" s="23">
        <f>J102 / Inputs_Calcs!$B$4</f>
        <v>29.76491886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14">
        <f t="shared" si="1"/>
        <v>97</v>
      </c>
      <c r="B103" s="14">
        <f t="shared" si="2"/>
        <v>3.88</v>
      </c>
      <c r="C103" s="14">
        <f t="shared" si="3"/>
        <v>1062.964314</v>
      </c>
      <c r="D103" s="23">
        <f>C103 * Inputs_Calcs!$B$5</f>
        <v>106.2964314</v>
      </c>
      <c r="E103" s="23">
        <f>D103 * Constants!$B$10</f>
        <v>237.7783451</v>
      </c>
      <c r="F103" s="31">
        <f>G103 * Inputs_Calcs!$B$18</f>
        <v>40602.24597</v>
      </c>
      <c r="G103" s="23">
        <f t="shared" si="4"/>
        <v>10150.56149</v>
      </c>
      <c r="H103" s="27">
        <f>Inputs_Calcs!$B$30 - (Inputs_Calcs!$B$31 * G103)</f>
        <v>1.26447862</v>
      </c>
      <c r="I103" s="27">
        <f>(Inputs_Calcs!$O$4 * (G103^2))</f>
        <v>1.001186032</v>
      </c>
      <c r="J103" s="23">
        <f>(Inputs_Calcs!$B$30 - (Inputs_Calcs!$B$31 * G103)) - (Inputs_Calcs!$O$4 * G103^2)</f>
        <v>0.2632925876</v>
      </c>
      <c r="K103" s="23">
        <f>J103 / Inputs_Calcs!$B$4</f>
        <v>28.66079338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14">
        <f t="shared" si="1"/>
        <v>98</v>
      </c>
      <c r="B104" s="14">
        <f t="shared" si="2"/>
        <v>3.92</v>
      </c>
      <c r="C104" s="14">
        <f t="shared" si="3"/>
        <v>1064.110746</v>
      </c>
      <c r="D104" s="23">
        <f>C104 * Inputs_Calcs!$B$5</f>
        <v>106.4110746</v>
      </c>
      <c r="E104" s="23">
        <f>D104 * Constants!$B$10</f>
        <v>238.0347945</v>
      </c>
      <c r="F104" s="31">
        <f>G104 * Inputs_Calcs!$B$18</f>
        <v>40646.03644</v>
      </c>
      <c r="G104" s="23">
        <f t="shared" si="4"/>
        <v>10161.50911</v>
      </c>
      <c r="H104" s="27">
        <f>Inputs_Calcs!$B$30 - (Inputs_Calcs!$B$31 * G104)</f>
        <v>1.256870213</v>
      </c>
      <c r="I104" s="27">
        <f>(Inputs_Calcs!$O$4 * (G104^2))</f>
        <v>1.003346802</v>
      </c>
      <c r="J104" s="23">
        <f>(Inputs_Calcs!$B$30 - (Inputs_Calcs!$B$31 * G104)) - (Inputs_Calcs!$O$4 * G104^2)</f>
        <v>0.253523412</v>
      </c>
      <c r="K104" s="23">
        <f>J104 / Inputs_Calcs!$B$4</f>
        <v>27.59736684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14">
        <f t="shared" si="1"/>
        <v>99</v>
      </c>
      <c r="B105" s="14">
        <f t="shared" si="2"/>
        <v>3.96</v>
      </c>
      <c r="C105" s="14">
        <f t="shared" si="3"/>
        <v>1065.21464</v>
      </c>
      <c r="D105" s="23">
        <f>C105 * Inputs_Calcs!$B$5</f>
        <v>106.521464</v>
      </c>
      <c r="E105" s="23">
        <f>D105 * Constants!$B$10</f>
        <v>238.2817287</v>
      </c>
      <c r="F105" s="31">
        <f>G105 * Inputs_Calcs!$B$18</f>
        <v>40688.20211</v>
      </c>
      <c r="G105" s="23">
        <f t="shared" si="4"/>
        <v>10172.05053</v>
      </c>
      <c r="H105" s="27">
        <f>Inputs_Calcs!$B$30 - (Inputs_Calcs!$B$31 * G105)</f>
        <v>1.249544109</v>
      </c>
      <c r="I105" s="27">
        <f>(Inputs_Calcs!$O$4 * (G105^2))</f>
        <v>1.005429599</v>
      </c>
      <c r="J105" s="23">
        <f>(Inputs_Calcs!$B$30 - (Inputs_Calcs!$B$31 * G105)) - (Inputs_Calcs!$O$4 * G105^2)</f>
        <v>0.2441145095</v>
      </c>
      <c r="K105" s="23">
        <f>J105 / Inputs_Calcs!$B$4</f>
        <v>26.57315795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14">
        <f t="shared" si="1"/>
        <v>100</v>
      </c>
      <c r="B106" s="14">
        <f t="shared" si="2"/>
        <v>4</v>
      </c>
      <c r="C106" s="14">
        <f t="shared" si="3"/>
        <v>1066.277567</v>
      </c>
      <c r="D106" s="23">
        <f>C106 * Inputs_Calcs!$B$5</f>
        <v>106.6277567</v>
      </c>
      <c r="E106" s="23">
        <f>D106 * Constants!$B$10</f>
        <v>238.5194986</v>
      </c>
      <c r="F106" s="31">
        <f>G106 * Inputs_Calcs!$B$18</f>
        <v>40728.8029</v>
      </c>
      <c r="G106" s="23">
        <f t="shared" si="4"/>
        <v>10182.20073</v>
      </c>
      <c r="H106" s="27">
        <f>Inputs_Calcs!$B$30 - (Inputs_Calcs!$B$31 * G106)</f>
        <v>1.242489894</v>
      </c>
      <c r="I106" s="27">
        <f>(Inputs_Calcs!$O$4 * (G106^2))</f>
        <v>1.00743714</v>
      </c>
      <c r="J106" s="23">
        <f>(Inputs_Calcs!$B$30 - (Inputs_Calcs!$B$31 * G106)) - (Inputs_Calcs!$O$4 * G106^2)</f>
        <v>0.2350527546</v>
      </c>
      <c r="K106" s="23">
        <f>J106 / Inputs_Calcs!$B$4</f>
        <v>25.58673791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14">
        <f t="shared" si="1"/>
        <v>101</v>
      </c>
      <c r="B107" s="14">
        <f t="shared" si="2"/>
        <v>4.04</v>
      </c>
      <c r="C107" s="14">
        <f t="shared" si="3"/>
        <v>1067.301036</v>
      </c>
      <c r="D107" s="23">
        <f>C107 * Inputs_Calcs!$B$5</f>
        <v>106.7301036</v>
      </c>
      <c r="E107" s="23">
        <f>D107 * Constants!$B$10</f>
        <v>238.7484422</v>
      </c>
      <c r="F107" s="31">
        <f>G107 * Inputs_Calcs!$B$18</f>
        <v>40767.89656</v>
      </c>
      <c r="G107" s="23">
        <f t="shared" si="4"/>
        <v>10191.97414</v>
      </c>
      <c r="H107" s="27">
        <f>Inputs_Calcs!$B$30 - (Inputs_Calcs!$B$31 * G107)</f>
        <v>1.235697539</v>
      </c>
      <c r="I107" s="27">
        <f>(Inputs_Calcs!$O$4 * (G107^2))</f>
        <v>1.009372051</v>
      </c>
      <c r="J107" s="23">
        <f>(Inputs_Calcs!$B$30 - (Inputs_Calcs!$B$31 * G107)) - (Inputs_Calcs!$O$4 * G107^2)</f>
        <v>0.2263254883</v>
      </c>
      <c r="K107" s="23">
        <f>J107 / Inputs_Calcs!$B$4</f>
        <v>24.63672873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14">
        <f t="shared" si="1"/>
        <v>102</v>
      </c>
      <c r="B108" s="14">
        <f t="shared" si="2"/>
        <v>4.08</v>
      </c>
      <c r="C108" s="14">
        <f t="shared" si="3"/>
        <v>1068.286505</v>
      </c>
      <c r="D108" s="23">
        <f>C108 * Inputs_Calcs!$B$5</f>
        <v>106.8286505</v>
      </c>
      <c r="E108" s="23">
        <f>D108 * Constants!$B$10</f>
        <v>238.9688854</v>
      </c>
      <c r="F108" s="31">
        <f>G108 * Inputs_Calcs!$B$18</f>
        <v>40805.5387</v>
      </c>
      <c r="G108" s="23">
        <f t="shared" si="4"/>
        <v>10201.38468</v>
      </c>
      <c r="H108" s="27">
        <f>Inputs_Calcs!$B$30 - (Inputs_Calcs!$B$31 * G108)</f>
        <v>1.229157377</v>
      </c>
      <c r="I108" s="27">
        <f>(Inputs_Calcs!$O$4 * (G108^2))</f>
        <v>1.011236875</v>
      </c>
      <c r="J108" s="23">
        <f>(Inputs_Calcs!$B$30 - (Inputs_Calcs!$B$31 * G108)) - (Inputs_Calcs!$O$4 * G108^2)</f>
        <v>0.2179205022</v>
      </c>
      <c r="K108" s="23">
        <f>J108 / Inputs_Calcs!$B$4</f>
        <v>23.72180145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14">
        <f t="shared" si="1"/>
        <v>103</v>
      </c>
      <c r="B109" s="14">
        <f t="shared" si="2"/>
        <v>4.12</v>
      </c>
      <c r="C109" s="14">
        <f t="shared" si="3"/>
        <v>1069.235377</v>
      </c>
      <c r="D109" s="23">
        <f>C109 * Inputs_Calcs!$B$5</f>
        <v>106.9235377</v>
      </c>
      <c r="E109" s="23">
        <f>D109 * Constants!$B$10</f>
        <v>239.181142</v>
      </c>
      <c r="F109" s="31">
        <f>G109 * Inputs_Calcs!$B$18</f>
        <v>40841.78295</v>
      </c>
      <c r="G109" s="23">
        <f t="shared" si="4"/>
        <v>10210.44574</v>
      </c>
      <c r="H109" s="27">
        <f>Inputs_Calcs!$B$30 - (Inputs_Calcs!$B$31 * G109)</f>
        <v>1.222860095</v>
      </c>
      <c r="I109" s="27">
        <f>(Inputs_Calcs!$O$4 * (G109^2))</f>
        <v>1.013034071</v>
      </c>
      <c r="J109" s="23">
        <f>(Inputs_Calcs!$B$30 - (Inputs_Calcs!$B$31 * G109)) - (Inputs_Calcs!$O$4 * G109^2)</f>
        <v>0.2098260233</v>
      </c>
      <c r="K109" s="23">
        <f>J109 / Inputs_Calcs!$B$4</f>
        <v>22.84067452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14">
        <f t="shared" si="1"/>
        <v>104</v>
      </c>
      <c r="B110" s="14">
        <f t="shared" si="2"/>
        <v>4.16</v>
      </c>
      <c r="C110" s="14">
        <f t="shared" si="3"/>
        <v>1070.149004</v>
      </c>
      <c r="D110" s="23">
        <f>C110 * Inputs_Calcs!$B$5</f>
        <v>107.0149004</v>
      </c>
      <c r="E110" s="23">
        <f>D110 * Constants!$B$10</f>
        <v>239.3855145</v>
      </c>
      <c r="F110" s="31">
        <f>G110 * Inputs_Calcs!$B$18</f>
        <v>40876.68093</v>
      </c>
      <c r="G110" s="23">
        <f t="shared" si="4"/>
        <v>10219.17023</v>
      </c>
      <c r="H110" s="27">
        <f>Inputs_Calcs!$B$30 - (Inputs_Calcs!$B$31 * G110)</f>
        <v>1.21679672</v>
      </c>
      <c r="I110" s="27">
        <f>(Inputs_Calcs!$O$4 * (G110^2))</f>
        <v>1.014766021</v>
      </c>
      <c r="J110" s="23">
        <f>(Inputs_Calcs!$B$30 - (Inputs_Calcs!$B$31 * G110)) - (Inputs_Calcs!$O$4 * G110^2)</f>
        <v>0.2020306994</v>
      </c>
      <c r="K110" s="23">
        <f>J110 / Inputs_Calcs!$B$4</f>
        <v>21.99211221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14">
        <f t="shared" si="1"/>
        <v>105</v>
      </c>
      <c r="B111" s="14">
        <f t="shared" si="2"/>
        <v>4.2</v>
      </c>
      <c r="C111" s="14">
        <f t="shared" si="3"/>
        <v>1071.028689</v>
      </c>
      <c r="D111" s="23">
        <f>C111 * Inputs_Calcs!$B$5</f>
        <v>107.1028689</v>
      </c>
      <c r="E111" s="23">
        <f>D111 * Constants!$B$10</f>
        <v>239.5822944</v>
      </c>
      <c r="F111" s="31">
        <f>G111 * Inputs_Calcs!$B$18</f>
        <v>40910.2824</v>
      </c>
      <c r="G111" s="23">
        <f t="shared" si="4"/>
        <v>10227.5706</v>
      </c>
      <c r="H111" s="27">
        <f>Inputs_Calcs!$B$30 - (Inputs_Calcs!$B$31 * G111)</f>
        <v>1.210958608</v>
      </c>
      <c r="I111" s="27">
        <f>(Inputs_Calcs!$O$4 * (G111^2))</f>
        <v>1.016435023</v>
      </c>
      <c r="J111" s="23">
        <f>(Inputs_Calcs!$B$30 - (Inputs_Calcs!$B$31 * G111)) - (Inputs_Calcs!$O$4 * G111^2)</f>
        <v>0.1945235846</v>
      </c>
      <c r="K111" s="23">
        <f>J111 / Inputs_Calcs!$B$4</f>
        <v>21.17492298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14">
        <f t="shared" si="1"/>
        <v>106</v>
      </c>
      <c r="B112" s="14">
        <f t="shared" si="2"/>
        <v>4.24</v>
      </c>
      <c r="C112" s="14">
        <f t="shared" si="3"/>
        <v>1071.875686</v>
      </c>
      <c r="D112" s="23">
        <f>C112 * Inputs_Calcs!$B$5</f>
        <v>107.1875686</v>
      </c>
      <c r="E112" s="23">
        <f>D112 * Constants!$B$10</f>
        <v>239.7717622</v>
      </c>
      <c r="F112" s="31">
        <f>G112 * Inputs_Calcs!$B$18</f>
        <v>40942.6353</v>
      </c>
      <c r="G112" s="23">
        <f t="shared" si="4"/>
        <v>10235.65882</v>
      </c>
      <c r="H112" s="27">
        <f>Inputs_Calcs!$B$30 - (Inputs_Calcs!$B$31 * G112)</f>
        <v>1.20533743</v>
      </c>
      <c r="I112" s="27">
        <f>(Inputs_Calcs!$O$4 * (G112^2))</f>
        <v>1.018043305</v>
      </c>
      <c r="J112" s="23">
        <f>(Inputs_Calcs!$B$30 - (Inputs_Calcs!$B$31 * G112)) - (Inputs_Calcs!$O$4 * G112^2)</f>
        <v>0.1872941254</v>
      </c>
      <c r="K112" s="23">
        <f>J112 / Inputs_Calcs!$B$4</f>
        <v>20.38795804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14">
        <f t="shared" si="1"/>
        <v>107</v>
      </c>
      <c r="B113" s="14">
        <f t="shared" si="2"/>
        <v>4.28</v>
      </c>
      <c r="C113" s="14">
        <f t="shared" si="3"/>
        <v>1072.691204</v>
      </c>
      <c r="D113" s="23">
        <f>C113 * Inputs_Calcs!$B$5</f>
        <v>107.2691204</v>
      </c>
      <c r="E113" s="23">
        <f>D113 * Constants!$B$10</f>
        <v>239.9541884</v>
      </c>
      <c r="F113" s="31">
        <f>G113 * Inputs_Calcs!$B$18</f>
        <v>40973.7858</v>
      </c>
      <c r="G113" s="23">
        <f t="shared" si="4"/>
        <v>10243.44645</v>
      </c>
      <c r="H113" s="27">
        <f>Inputs_Calcs!$B$30 - (Inputs_Calcs!$B$31 * G113)</f>
        <v>1.199925163</v>
      </c>
      <c r="I113" s="27">
        <f>(Inputs_Calcs!$O$4 * (G113^2))</f>
        <v>1.019593016</v>
      </c>
      <c r="J113" s="23">
        <f>(Inputs_Calcs!$B$30 - (Inputs_Calcs!$B$31 * G113)) - (Inputs_Calcs!$O$4 * G113^2)</f>
        <v>0.1803321473</v>
      </c>
      <c r="K113" s="23">
        <f>J113 / Inputs_Calcs!$B$4</f>
        <v>19.63010984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14">
        <f t="shared" si="1"/>
        <v>108</v>
      </c>
      <c r="B114" s="14">
        <f t="shared" si="2"/>
        <v>4.32</v>
      </c>
      <c r="C114" s="14">
        <f t="shared" si="3"/>
        <v>1073.476408</v>
      </c>
      <c r="D114" s="23">
        <f>C114 * Inputs_Calcs!$B$5</f>
        <v>107.3476408</v>
      </c>
      <c r="E114" s="23">
        <f>D114 * Constants!$B$10</f>
        <v>240.1298336</v>
      </c>
      <c r="F114" s="31">
        <f>G114 * Inputs_Calcs!$B$18</f>
        <v>41003.7784</v>
      </c>
      <c r="G114" s="23">
        <f t="shared" si="4"/>
        <v>10250.9446</v>
      </c>
      <c r="H114" s="27">
        <f>Inputs_Calcs!$B$30 - (Inputs_Calcs!$B$31 * G114)</f>
        <v>1.194714077</v>
      </c>
      <c r="I114" s="27">
        <f>(Inputs_Calcs!$O$4 * (G114^2))</f>
        <v>1.021086236</v>
      </c>
      <c r="J114" s="23">
        <f>(Inputs_Calcs!$B$30 - (Inputs_Calcs!$B$31 * G114)) - (Inputs_Calcs!$O$4 * G114^2)</f>
        <v>0.1736278418</v>
      </c>
      <c r="K114" s="23">
        <f>J114 / Inputs_Calcs!$B$4</f>
        <v>18.90031065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14">
        <f t="shared" si="1"/>
        <v>109</v>
      </c>
      <c r="B115" s="14">
        <f t="shared" si="2"/>
        <v>4.36</v>
      </c>
      <c r="C115" s="14">
        <f t="shared" si="3"/>
        <v>1074.232421</v>
      </c>
      <c r="D115" s="23">
        <f>C115 * Inputs_Calcs!$B$5</f>
        <v>107.4232421</v>
      </c>
      <c r="E115" s="23">
        <f>D115 * Constants!$B$10</f>
        <v>240.2989488</v>
      </c>
      <c r="F115" s="31">
        <f>G115 * Inputs_Calcs!$B$18</f>
        <v>41032.65595</v>
      </c>
      <c r="G115" s="23">
        <f t="shared" si="4"/>
        <v>10258.16399</v>
      </c>
      <c r="H115" s="27">
        <f>Inputs_Calcs!$B$30 - (Inputs_Calcs!$B$31 * G115)</f>
        <v>1.189696727</v>
      </c>
      <c r="I115" s="27">
        <f>(Inputs_Calcs!$O$4 * (G115^2))</f>
        <v>1.022524974</v>
      </c>
      <c r="J115" s="23">
        <f>(Inputs_Calcs!$B$30 - (Inputs_Calcs!$B$31 * G115)) - (Inputs_Calcs!$O$4 * G115^2)</f>
        <v>0.1671717534</v>
      </c>
      <c r="K115" s="23">
        <f>J115 / Inputs_Calcs!$B$4</f>
        <v>18.19753122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14">
        <f t="shared" si="1"/>
        <v>110</v>
      </c>
      <c r="B116" s="14">
        <f t="shared" si="2"/>
        <v>4.4</v>
      </c>
      <c r="C116" s="14">
        <f t="shared" si="3"/>
        <v>1074.960322</v>
      </c>
      <c r="D116" s="23">
        <f>C116 * Inputs_Calcs!$B$5</f>
        <v>107.4960322</v>
      </c>
      <c r="E116" s="23">
        <f>D116 * Constants!$B$10</f>
        <v>240.4617757</v>
      </c>
      <c r="F116" s="31">
        <f>G116 * Inputs_Calcs!$B$18</f>
        <v>41060.45973</v>
      </c>
      <c r="G116" s="23">
        <f t="shared" si="4"/>
        <v>10265.11493</v>
      </c>
      <c r="H116" s="27">
        <f>Inputs_Calcs!$B$30 - (Inputs_Calcs!$B$31 * G116)</f>
        <v>1.184865939</v>
      </c>
      <c r="I116" s="27">
        <f>(Inputs_Calcs!$O$4 * (G116^2))</f>
        <v>1.023911172</v>
      </c>
      <c r="J116" s="23">
        <f>(Inputs_Calcs!$B$30 - (Inputs_Calcs!$B$31 * G116)) - (Inputs_Calcs!$O$4 * G116^2)</f>
        <v>0.1609547677</v>
      </c>
      <c r="K116" s="23">
        <f>J116 / Inputs_Calcs!$B$4</f>
        <v>17.52077938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14">
        <f t="shared" si="1"/>
        <v>111</v>
      </c>
      <c r="B117" s="14">
        <f t="shared" si="2"/>
        <v>4.44</v>
      </c>
      <c r="C117" s="14">
        <f t="shared" si="3"/>
        <v>1075.661153</v>
      </c>
      <c r="D117" s="23">
        <f>C117 * Inputs_Calcs!$B$5</f>
        <v>107.5661153</v>
      </c>
      <c r="E117" s="23">
        <f>D117 * Constants!$B$10</f>
        <v>240.6185471</v>
      </c>
      <c r="F117" s="31">
        <f>G117 * Inputs_Calcs!$B$18</f>
        <v>41087.22951</v>
      </c>
      <c r="G117" s="23">
        <f t="shared" si="4"/>
        <v>10271.80738</v>
      </c>
      <c r="H117" s="27">
        <f>Inputs_Calcs!$B$30 - (Inputs_Calcs!$B$31 * G117)</f>
        <v>1.180214805</v>
      </c>
      <c r="I117" s="27">
        <f>(Inputs_Calcs!$O$4 * (G117^2))</f>
        <v>1.025246705</v>
      </c>
      <c r="J117" s="23">
        <f>(Inputs_Calcs!$B$30 - (Inputs_Calcs!$B$31 * G117)) - (Inputs_Calcs!$O$4 * G117^2)</f>
        <v>0.1549680996</v>
      </c>
      <c r="K117" s="23">
        <f>J117 / Inputs_Calcs!$B$4</f>
        <v>16.86909884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14">
        <f t="shared" si="1"/>
        <v>112</v>
      </c>
      <c r="B118" s="14">
        <f t="shared" si="2"/>
        <v>4.48</v>
      </c>
      <c r="C118" s="14">
        <f t="shared" si="3"/>
        <v>1076.335917</v>
      </c>
      <c r="D118" s="23">
        <f>C118 * Inputs_Calcs!$B$5</f>
        <v>107.6335917</v>
      </c>
      <c r="E118" s="23">
        <f>D118 * Constants!$B$10</f>
        <v>240.7694875</v>
      </c>
      <c r="F118" s="31">
        <f>G118 * Inputs_Calcs!$B$18</f>
        <v>41113.00359</v>
      </c>
      <c r="G118" s="23">
        <f t="shared" si="4"/>
        <v>10278.2509</v>
      </c>
      <c r="H118" s="27">
        <f>Inputs_Calcs!$B$30 - (Inputs_Calcs!$B$31 * G118)</f>
        <v>1.175736668</v>
      </c>
      <c r="I118" s="27">
        <f>(Inputs_Calcs!$O$4 * (G118^2))</f>
        <v>1.026533386</v>
      </c>
      <c r="J118" s="23">
        <f>(Inputs_Calcs!$B$30 - (Inputs_Calcs!$B$31 * G118)) - (Inputs_Calcs!$O$4 * G118^2)</f>
        <v>0.1492032815</v>
      </c>
      <c r="K118" s="23">
        <f>J118 / Inputs_Calcs!$B$4</f>
        <v>16.24156784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14">
        <f t="shared" si="1"/>
        <v>113</v>
      </c>
      <c r="B119" s="14">
        <f t="shared" si="2"/>
        <v>4.52</v>
      </c>
      <c r="C119" s="14">
        <f t="shared" si="3"/>
        <v>1076.98558</v>
      </c>
      <c r="D119" s="23">
        <f>C119 * Inputs_Calcs!$B$5</f>
        <v>107.698558</v>
      </c>
      <c r="E119" s="23">
        <f>D119 * Constants!$B$10</f>
        <v>240.914813</v>
      </c>
      <c r="F119" s="31">
        <f>G119 * Inputs_Calcs!$B$18</f>
        <v>41137.81888</v>
      </c>
      <c r="G119" s="23">
        <f t="shared" si="4"/>
        <v>10284.45472</v>
      </c>
      <c r="H119" s="27">
        <f>Inputs_Calcs!$B$30 - (Inputs_Calcs!$B$31 * G119)</f>
        <v>1.171425118</v>
      </c>
      <c r="I119" s="27">
        <f>(Inputs_Calcs!$O$4 * (G119^2))</f>
        <v>1.027772966</v>
      </c>
      <c r="J119" s="23">
        <f>(Inputs_Calcs!$B$30 - (Inputs_Calcs!$B$31 * G119)) - (Inputs_Calcs!$O$4 * G119^2)</f>
        <v>0.1436521524</v>
      </c>
      <c r="K119" s="23">
        <f>J119 / Inputs_Calcs!$B$4</f>
        <v>15.63729802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14">
        <f t="shared" si="1"/>
        <v>114</v>
      </c>
      <c r="B120" s="14">
        <f t="shared" si="2"/>
        <v>4.56</v>
      </c>
      <c r="C120" s="14">
        <f t="shared" si="3"/>
        <v>1077.611072</v>
      </c>
      <c r="D120" s="23">
        <f>C120 * Inputs_Calcs!$B$5</f>
        <v>107.7611072</v>
      </c>
      <c r="E120" s="23">
        <f>D120 * Constants!$B$10</f>
        <v>241.0547315</v>
      </c>
      <c r="F120" s="31">
        <f>G120 * Inputs_Calcs!$B$18</f>
        <v>41161.71091</v>
      </c>
      <c r="G120" s="23">
        <f t="shared" si="4"/>
        <v>10290.42773</v>
      </c>
      <c r="H120" s="27">
        <f>Inputs_Calcs!$B$30 - (Inputs_Calcs!$B$31 * G120)</f>
        <v>1.16727398</v>
      </c>
      <c r="I120" s="27">
        <f>(Inputs_Calcs!$O$4 * (G120^2))</f>
        <v>1.028967133</v>
      </c>
      <c r="J120" s="23">
        <f>(Inputs_Calcs!$B$30 - (Inputs_Calcs!$B$31 * G120)) - (Inputs_Calcs!$O$4 * G120^2)</f>
        <v>0.1383068471</v>
      </c>
      <c r="K120" s="23">
        <f>J120 / Inputs_Calcs!$B$4</f>
        <v>15.05543321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14">
        <f t="shared" si="1"/>
        <v>115</v>
      </c>
      <c r="B121" s="14">
        <f t="shared" si="2"/>
        <v>4.6</v>
      </c>
      <c r="C121" s="14">
        <f t="shared" si="3"/>
        <v>1078.213289</v>
      </c>
      <c r="D121" s="23">
        <f>C121 * Inputs_Calcs!$B$5</f>
        <v>107.8213289</v>
      </c>
      <c r="E121" s="23">
        <f>D121 * Constants!$B$10</f>
        <v>241.1894437</v>
      </c>
      <c r="F121" s="31">
        <f>G121 * Inputs_Calcs!$B$18</f>
        <v>41184.71392</v>
      </c>
      <c r="G121" s="23">
        <f t="shared" si="4"/>
        <v>10296.17848</v>
      </c>
      <c r="H121" s="27">
        <f>Inputs_Calcs!$B$30 - (Inputs_Calcs!$B$31 * G121)</f>
        <v>1.163277306</v>
      </c>
      <c r="I121" s="27">
        <f>(Inputs_Calcs!$O$4 * (G121^2))</f>
        <v>1.03011752</v>
      </c>
      <c r="J121" s="23">
        <f>(Inputs_Calcs!$B$30 - (Inputs_Calcs!$B$31 * G121)) - (Inputs_Calcs!$O$4 * G121^2)</f>
        <v>0.1331597858</v>
      </c>
      <c r="K121" s="23">
        <f>J121 / Inputs_Calcs!$B$4</f>
        <v>14.49514831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14">
        <f t="shared" si="1"/>
        <v>116</v>
      </c>
      <c r="B122" s="14">
        <f t="shared" si="2"/>
        <v>4.64</v>
      </c>
      <c r="C122" s="14">
        <f t="shared" si="3"/>
        <v>1078.793095</v>
      </c>
      <c r="D122" s="23">
        <f>C122 * Inputs_Calcs!$B$5</f>
        <v>107.8793095</v>
      </c>
      <c r="E122" s="23">
        <f>D122 * Constants!$B$10</f>
        <v>241.3191426</v>
      </c>
      <c r="F122" s="31">
        <f>G122 * Inputs_Calcs!$B$18</f>
        <v>41206.86088</v>
      </c>
      <c r="G122" s="23">
        <f t="shared" si="4"/>
        <v>10301.71522</v>
      </c>
      <c r="H122" s="27">
        <f>Inputs_Calcs!$B$30 - (Inputs_Calcs!$B$31 * G122)</f>
        <v>1.159429367</v>
      </c>
      <c r="I122" s="27">
        <f>(Inputs_Calcs!$O$4 * (G122^2))</f>
        <v>1.031225703</v>
      </c>
      <c r="J122" s="23">
        <f>(Inputs_Calcs!$B$30 - (Inputs_Calcs!$B$31 * G122)) - (Inputs_Calcs!$O$4 * G122^2)</f>
        <v>0.128203664</v>
      </c>
      <c r="K122" s="23">
        <f>J122 / Inputs_Calcs!$B$4</f>
        <v>13.9556482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14">
        <f t="shared" si="1"/>
        <v>117</v>
      </c>
      <c r="B123" s="14">
        <f t="shared" si="2"/>
        <v>4.68</v>
      </c>
      <c r="C123" s="14">
        <f t="shared" si="3"/>
        <v>1079.351321</v>
      </c>
      <c r="D123" s="23">
        <f>C123 * Inputs_Calcs!$B$5</f>
        <v>107.9351321</v>
      </c>
      <c r="E123" s="23">
        <f>D123 * Constants!$B$10</f>
        <v>241.4440142</v>
      </c>
      <c r="F123" s="31">
        <f>G123 * Inputs_Calcs!$B$18</f>
        <v>41228.18354</v>
      </c>
      <c r="G123" s="23">
        <f t="shared" si="4"/>
        <v>10307.04588</v>
      </c>
      <c r="H123" s="27">
        <f>Inputs_Calcs!$B$30 - (Inputs_Calcs!$B$31 * G123)</f>
        <v>1.155724646</v>
      </c>
      <c r="I123" s="27">
        <f>(Inputs_Calcs!$O$4 * (G123^2))</f>
        <v>1.032293203</v>
      </c>
      <c r="J123" s="23">
        <f>(Inputs_Calcs!$B$30 - (Inputs_Calcs!$B$31 * G123)) - (Inputs_Calcs!$O$4 * G123^2)</f>
        <v>0.1234314431</v>
      </c>
      <c r="K123" s="23">
        <f>J123 / Inputs_Calcs!$B$4</f>
        <v>13.43616665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14">
        <f t="shared" si="1"/>
        <v>118</v>
      </c>
      <c r="B124" s="14">
        <f t="shared" si="2"/>
        <v>4.72</v>
      </c>
      <c r="C124" s="14">
        <f t="shared" si="3"/>
        <v>1079.888768</v>
      </c>
      <c r="D124" s="23">
        <f>C124 * Inputs_Calcs!$B$5</f>
        <v>107.9888768</v>
      </c>
      <c r="E124" s="23">
        <f>D124 * Constants!$B$10</f>
        <v>241.5642376</v>
      </c>
      <c r="F124" s="31">
        <f>G124 * Inputs_Calcs!$B$18</f>
        <v>41248.71249</v>
      </c>
      <c r="G124" s="23">
        <f t="shared" si="4"/>
        <v>10312.17812</v>
      </c>
      <c r="H124" s="27">
        <f>Inputs_Calcs!$B$30 - (Inputs_Calcs!$B$31 * G124)</f>
        <v>1.152157829</v>
      </c>
      <c r="I124" s="27">
        <f>(Inputs_Calcs!$O$4 * (G124^2))</f>
        <v>1.033321488</v>
      </c>
      <c r="J124" s="23">
        <f>(Inputs_Calcs!$B$30 - (Inputs_Calcs!$B$31 * G124)) - (Inputs_Calcs!$O$4 * G124^2)</f>
        <v>0.1188363402</v>
      </c>
      <c r="K124" s="23">
        <f>J124 / Inputs_Calcs!$B$4</f>
        <v>12.93596536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14">
        <f t="shared" si="1"/>
        <v>119</v>
      </c>
      <c r="B125" s="14">
        <f t="shared" si="2"/>
        <v>4.76</v>
      </c>
      <c r="C125" s="14">
        <f t="shared" si="3"/>
        <v>1080.406206</v>
      </c>
      <c r="D125" s="23">
        <f>C125 * Inputs_Calcs!$B$5</f>
        <v>108.0406206</v>
      </c>
      <c r="E125" s="23">
        <f>D125 * Constants!$B$10</f>
        <v>241.6799853</v>
      </c>
      <c r="F125" s="31">
        <f>G125 * Inputs_Calcs!$B$18</f>
        <v>41268.47718</v>
      </c>
      <c r="G125" s="23">
        <f t="shared" si="4"/>
        <v>10317.1193</v>
      </c>
      <c r="H125" s="27">
        <f>Inputs_Calcs!$B$30 - (Inputs_Calcs!$B$31 * G125)</f>
        <v>1.148723797</v>
      </c>
      <c r="I125" s="27">
        <f>(Inputs_Calcs!$O$4 * (G125^2))</f>
        <v>1.034311977</v>
      </c>
      <c r="J125" s="23">
        <f>(Inputs_Calcs!$B$30 - (Inputs_Calcs!$B$31 * G125)) - (Inputs_Calcs!$O$4 * G125^2)</f>
        <v>0.1144118201</v>
      </c>
      <c r="K125" s="23">
        <f>J125 / Inputs_Calcs!$B$4</f>
        <v>12.4543329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14">
        <f t="shared" si="1"/>
        <v>120</v>
      </c>
      <c r="B126" s="14">
        <f t="shared" si="2"/>
        <v>4.8</v>
      </c>
      <c r="C126" s="14">
        <f t="shared" si="3"/>
        <v>1080.90438</v>
      </c>
      <c r="D126" s="23">
        <f>C126 * Inputs_Calcs!$B$5</f>
        <v>108.090438</v>
      </c>
      <c r="E126" s="23">
        <f>D126 * Constants!$B$10</f>
        <v>241.7914235</v>
      </c>
      <c r="F126" s="31">
        <f>G126 * Inputs_Calcs!$B$18</f>
        <v>41287.506</v>
      </c>
      <c r="G126" s="23">
        <f t="shared" si="4"/>
        <v>10321.8765</v>
      </c>
      <c r="H126" s="27">
        <f>Inputs_Calcs!$B$30 - (Inputs_Calcs!$B$31 * G126)</f>
        <v>1.145417621</v>
      </c>
      <c r="I126" s="27">
        <f>(Inputs_Calcs!$O$4 * (G126^2))</f>
        <v>1.035266035</v>
      </c>
      <c r="J126" s="23">
        <f>(Inputs_Calcs!$B$30 - (Inputs_Calcs!$B$31 * G126)) - (Inputs_Calcs!$O$4 * G126^2)</f>
        <v>0.1101515857</v>
      </c>
      <c r="K126" s="23">
        <f>J126 / Inputs_Calcs!$B$4</f>
        <v>11.99058381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14">
        <f t="shared" si="1"/>
        <v>121</v>
      </c>
      <c r="B127" s="14">
        <f t="shared" si="2"/>
        <v>4.84</v>
      </c>
      <c r="C127" s="14">
        <f t="shared" si="3"/>
        <v>1081.384003</v>
      </c>
      <c r="D127" s="23">
        <f>C127 * Inputs_Calcs!$B$5</f>
        <v>108.1384003</v>
      </c>
      <c r="E127" s="23">
        <f>D127 * Constants!$B$10</f>
        <v>241.8987122</v>
      </c>
      <c r="F127" s="31">
        <f>G127 * Inputs_Calcs!$B$18</f>
        <v>41305.82627</v>
      </c>
      <c r="G127" s="23">
        <f t="shared" si="4"/>
        <v>10326.45657</v>
      </c>
      <c r="H127" s="27">
        <f>Inputs_Calcs!$B$30 - (Inputs_Calcs!$B$31 * G127)</f>
        <v>1.142234554</v>
      </c>
      <c r="I127" s="27">
        <f>(Inputs_Calcs!$O$4 * (G127^2))</f>
        <v>1.036184984</v>
      </c>
      <c r="J127" s="23">
        <f>(Inputs_Calcs!$B$30 - (Inputs_Calcs!$B$31 * G127)) - (Inputs_Calcs!$O$4 * G127^2)</f>
        <v>0.1060495696</v>
      </c>
      <c r="K127" s="23">
        <f>J127 / Inputs_Calcs!$B$4</f>
        <v>11.54405762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14">
        <f t="shared" si="1"/>
        <v>122</v>
      </c>
      <c r="B128" s="14">
        <f t="shared" si="2"/>
        <v>4.88</v>
      </c>
      <c r="C128" s="14">
        <f t="shared" si="3"/>
        <v>1081.845765</v>
      </c>
      <c r="D128" s="23">
        <f>C128 * Inputs_Calcs!$B$5</f>
        <v>108.1845765</v>
      </c>
      <c r="E128" s="23">
        <f>D128 * Constants!$B$10</f>
        <v>242.0020055</v>
      </c>
      <c r="F128" s="31">
        <f>G128 * Inputs_Calcs!$B$18</f>
        <v>41323.46429</v>
      </c>
      <c r="G128" s="23">
        <f t="shared" si="4"/>
        <v>10330.86607</v>
      </c>
      <c r="H128" s="27">
        <f>Inputs_Calcs!$B$30 - (Inputs_Calcs!$B$31 * G128)</f>
        <v>1.139170023</v>
      </c>
      <c r="I128" s="27">
        <f>(Inputs_Calcs!$O$4 * (G128^2))</f>
        <v>1.037070097</v>
      </c>
      <c r="J128" s="23">
        <f>(Inputs_Calcs!$B$30 - (Inputs_Calcs!$B$31 * G128)) - (Inputs_Calcs!$O$4 * G128^2)</f>
        <v>0.1020999263</v>
      </c>
      <c r="K128" s="23">
        <f>J128 / Inputs_Calcs!$B$4</f>
        <v>11.11411802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14">
        <f t="shared" si="1"/>
        <v>123</v>
      </c>
      <c r="B129" s="14">
        <f t="shared" si="2"/>
        <v>4.92</v>
      </c>
      <c r="C129" s="14">
        <f t="shared" si="3"/>
        <v>1082.29033</v>
      </c>
      <c r="D129" s="23">
        <f>C129 * Inputs_Calcs!$B$5</f>
        <v>108.229033</v>
      </c>
      <c r="E129" s="23">
        <f>D129 * Constants!$B$10</f>
        <v>242.1014518</v>
      </c>
      <c r="F129" s="31">
        <f>G129 * Inputs_Calcs!$B$18</f>
        <v>41340.44541</v>
      </c>
      <c r="G129" s="23">
        <f t="shared" si="4"/>
        <v>10335.11135</v>
      </c>
      <c r="H129" s="27">
        <f>Inputs_Calcs!$B$30 - (Inputs_Calcs!$B$31 * G129)</f>
        <v>1.136219626</v>
      </c>
      <c r="I129" s="27">
        <f>(Inputs_Calcs!$O$4 * (G129^2))</f>
        <v>1.037922602</v>
      </c>
      <c r="J129" s="23">
        <f>(Inputs_Calcs!$B$30 - (Inputs_Calcs!$B$31 * G129)) - (Inputs_Calcs!$O$4 * G129^2)</f>
        <v>0.09829702402</v>
      </c>
      <c r="K129" s="23">
        <f>J129 / Inputs_Calcs!$B$4</f>
        <v>10.70015195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14">
        <f t="shared" si="1"/>
        <v>124</v>
      </c>
      <c r="B130" s="14">
        <f t="shared" si="2"/>
        <v>4.96</v>
      </c>
      <c r="C130" s="14">
        <f t="shared" si="3"/>
        <v>1082.718336</v>
      </c>
      <c r="D130" s="23">
        <f>C130 * Inputs_Calcs!$B$5</f>
        <v>108.2718336</v>
      </c>
      <c r="E130" s="23">
        <f>D130 * Constants!$B$10</f>
        <v>242.197194</v>
      </c>
      <c r="F130" s="31">
        <f>G130 * Inputs_Calcs!$B$18</f>
        <v>41356.79404</v>
      </c>
      <c r="G130" s="23">
        <f t="shared" si="4"/>
        <v>10339.19851</v>
      </c>
      <c r="H130" s="27">
        <f>Inputs_Calcs!$B$30 - (Inputs_Calcs!$B$31 * G130)</f>
        <v>1.133379122</v>
      </c>
      <c r="I130" s="27">
        <f>(Inputs_Calcs!$O$4 * (G130^2))</f>
        <v>1.038743685</v>
      </c>
      <c r="J130" s="23">
        <f>(Inputs_Calcs!$B$30 - (Inputs_Calcs!$B$31 * G130)) - (Inputs_Calcs!$O$4 * G130^2)</f>
        <v>0.09463543702</v>
      </c>
      <c r="K130" s="23">
        <f>J130 / Inputs_Calcs!$B$4</f>
        <v>10.3015688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4">
        <f t="shared" si="1"/>
        <v>125</v>
      </c>
      <c r="B131" s="14">
        <f t="shared" si="2"/>
        <v>5</v>
      </c>
      <c r="C131" s="14">
        <f t="shared" si="3"/>
        <v>1083.130399</v>
      </c>
      <c r="D131" s="23">
        <f>C131 * Inputs_Calcs!$B$5</f>
        <v>108.3130399</v>
      </c>
      <c r="E131" s="23">
        <f>D131 * Constants!$B$10</f>
        <v>242.2893698</v>
      </c>
      <c r="F131" s="31">
        <f>G131 * Inputs_Calcs!$B$18</f>
        <v>41372.53367</v>
      </c>
      <c r="G131" s="23">
        <f t="shared" si="4"/>
        <v>10343.13342</v>
      </c>
      <c r="H131" s="27">
        <f>Inputs_Calcs!$B$30 - (Inputs_Calcs!$B$31 * G131)</f>
        <v>1.130644427</v>
      </c>
      <c r="I131" s="27">
        <f>(Inputs_Calcs!$O$4 * (G131^2))</f>
        <v>1.039534489</v>
      </c>
      <c r="J131" s="23">
        <f>(Inputs_Calcs!$B$30 - (Inputs_Calcs!$B$31 * G131)) - (Inputs_Calcs!$O$4 * G131^2)</f>
        <v>0.09110993825</v>
      </c>
      <c r="K131" s="23">
        <f>J131 / Inputs_Calcs!$B$4</f>
        <v>9.917799581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14">
        <f t="shared" si="1"/>
        <v>126</v>
      </c>
      <c r="B132" s="14">
        <f t="shared" si="2"/>
        <v>5.04</v>
      </c>
      <c r="C132" s="14">
        <f t="shared" si="3"/>
        <v>1083.527111</v>
      </c>
      <c r="D132" s="23">
        <f>C132 * Inputs_Calcs!$B$5</f>
        <v>108.3527111</v>
      </c>
      <c r="E132" s="23">
        <f>D132 * Constants!$B$10</f>
        <v>242.3781117</v>
      </c>
      <c r="F132" s="31">
        <f>G132 * Inputs_Calcs!$B$18</f>
        <v>41387.68696</v>
      </c>
      <c r="G132" s="23">
        <f t="shared" si="4"/>
        <v>10346.92174</v>
      </c>
      <c r="H132" s="27">
        <f>Inputs_Calcs!$B$30 - (Inputs_Calcs!$B$31 * G132)</f>
        <v>1.128011609</v>
      </c>
      <c r="I132" s="27">
        <f>(Inputs_Calcs!$O$4 * (G132^2))</f>
        <v>1.040296117</v>
      </c>
      <c r="J132" s="23">
        <f>(Inputs_Calcs!$B$30 - (Inputs_Calcs!$B$31 * G132)) - (Inputs_Calcs!$O$4 * G132^2)</f>
        <v>0.08771549225</v>
      </c>
      <c r="K132" s="23">
        <f>J132 / Inputs_Calcs!$B$4</f>
        <v>9.548296147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14">
        <f t="shared" si="1"/>
        <v>127</v>
      </c>
      <c r="B133" s="14">
        <f t="shared" si="2"/>
        <v>5.08</v>
      </c>
      <c r="C133" s="14">
        <f t="shared" si="3"/>
        <v>1083.909043</v>
      </c>
      <c r="D133" s="23">
        <f>C133 * Inputs_Calcs!$B$5</f>
        <v>108.3909043</v>
      </c>
      <c r="E133" s="23">
        <f>D133 * Constants!$B$10</f>
        <v>242.4635475</v>
      </c>
      <c r="F133" s="31">
        <f>G133 * Inputs_Calcs!$B$18</f>
        <v>41402.27568</v>
      </c>
      <c r="G133" s="23">
        <f t="shared" si="4"/>
        <v>10350.56892</v>
      </c>
      <c r="H133" s="27">
        <f>Inputs_Calcs!$B$30 - (Inputs_Calcs!$B$31 * G133)</f>
        <v>1.125476881</v>
      </c>
      <c r="I133" s="27">
        <f>(Inputs_Calcs!$O$4 * (G133^2))</f>
        <v>1.041029633</v>
      </c>
      <c r="J133" s="23">
        <f>(Inputs_Calcs!$B$30 - (Inputs_Calcs!$B$31 * G133)) - (Inputs_Calcs!$O$4 * G133^2)</f>
        <v>0.08444724824</v>
      </c>
      <c r="K133" s="23">
        <f>J133 / Inputs_Calcs!$B$4</f>
        <v>9.192530467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14">
        <f t="shared" si="1"/>
        <v>128</v>
      </c>
      <c r="B134" s="14">
        <f t="shared" si="2"/>
        <v>5.12</v>
      </c>
      <c r="C134" s="14">
        <f t="shared" si="3"/>
        <v>1084.276744</v>
      </c>
      <c r="D134" s="23">
        <f>C134 * Inputs_Calcs!$B$5</f>
        <v>108.4276744</v>
      </c>
      <c r="E134" s="23">
        <f>D134 * Constants!$B$10</f>
        <v>242.5457999</v>
      </c>
      <c r="F134" s="31">
        <f>G134 * Inputs_Calcs!$B$18</f>
        <v>41416.32083</v>
      </c>
      <c r="G134" s="23">
        <f t="shared" si="4"/>
        <v>10354.08021</v>
      </c>
      <c r="H134" s="27">
        <f>Inputs_Calcs!$B$30 - (Inputs_Calcs!$B$31 * G134)</f>
        <v>1.123036596</v>
      </c>
      <c r="I134" s="27">
        <f>(Inputs_Calcs!$O$4 * (G134^2))</f>
        <v>1.041736063</v>
      </c>
      <c r="J134" s="23">
        <f>(Inputs_Calcs!$B$30 - (Inputs_Calcs!$B$31 * G134)) - (Inputs_Calcs!$O$4 * G134^2)</f>
        <v>0.08130053345</v>
      </c>
      <c r="K134" s="23">
        <f>J134 / Inputs_Calcs!$B$4</f>
        <v>8.849993887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14">
        <f t="shared" si="1"/>
        <v>129</v>
      </c>
      <c r="B135" s="14">
        <f t="shared" si="2"/>
        <v>5.16</v>
      </c>
      <c r="C135" s="14">
        <f t="shared" si="3"/>
        <v>1084.630744</v>
      </c>
      <c r="D135" s="23">
        <f>C135 * Inputs_Calcs!$B$5</f>
        <v>108.4630744</v>
      </c>
      <c r="E135" s="23">
        <f>D135 * Constants!$B$10</f>
        <v>242.6249874</v>
      </c>
      <c r="F135" s="31">
        <f>G135 * Inputs_Calcs!$B$18</f>
        <v>41429.84262</v>
      </c>
      <c r="G135" s="23">
        <f t="shared" si="4"/>
        <v>10357.46066</v>
      </c>
      <c r="H135" s="27">
        <f>Inputs_Calcs!$B$30 - (Inputs_Calcs!$B$31 * G135)</f>
        <v>1.120687242</v>
      </c>
      <c r="I135" s="27">
        <f>(Inputs_Calcs!$O$4 * (G135^2))</f>
        <v>1.042416395</v>
      </c>
      <c r="J135" s="23">
        <f>(Inputs_Calcs!$B$30 - (Inputs_Calcs!$B$31 * G135)) - (Inputs_Calcs!$O$4 * G135^2)</f>
        <v>0.07827084671</v>
      </c>
      <c r="K135" s="23">
        <f>J135 / Inputs_Calcs!$B$4</f>
        <v>8.520196431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14">
        <f t="shared" si="1"/>
        <v>130</v>
      </c>
      <c r="B136" s="14">
        <f t="shared" si="2"/>
        <v>5.2</v>
      </c>
      <c r="C136" s="14">
        <f t="shared" si="3"/>
        <v>1084.971551</v>
      </c>
      <c r="D136" s="23">
        <f>C136 * Inputs_Calcs!$B$5</f>
        <v>108.4971551</v>
      </c>
      <c r="E136" s="23">
        <f>D136 * Constants!$B$10</f>
        <v>242.7012239</v>
      </c>
      <c r="F136" s="31">
        <f>G136 * Inputs_Calcs!$B$18</f>
        <v>41442.86053</v>
      </c>
      <c r="G136" s="23">
        <f t="shared" si="4"/>
        <v>10360.71513</v>
      </c>
      <c r="H136" s="27">
        <f>Inputs_Calcs!$B$30 - (Inputs_Calcs!$B$31 * G136)</f>
        <v>1.118425438</v>
      </c>
      <c r="I136" s="27">
        <f>(Inputs_Calcs!$O$4 * (G136^2))</f>
        <v>1.043071585</v>
      </c>
      <c r="J136" s="23">
        <f>(Inputs_Calcs!$B$30 - (Inputs_Calcs!$B$31 * G136)) - (Inputs_Calcs!$O$4 * G136^2)</f>
        <v>0.07535385225</v>
      </c>
      <c r="K136" s="23">
        <f>J136 / Inputs_Calcs!$B$4</f>
        <v>8.202666127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14">
        <f t="shared" si="1"/>
        <v>131</v>
      </c>
      <c r="B137" s="14">
        <f t="shared" si="2"/>
        <v>5.24</v>
      </c>
      <c r="C137" s="14">
        <f t="shared" si="3"/>
        <v>1085.299658</v>
      </c>
      <c r="D137" s="23">
        <f>C137 * Inputs_Calcs!$B$5</f>
        <v>108.5299658</v>
      </c>
      <c r="E137" s="23">
        <f>D137 * Constants!$B$10</f>
        <v>242.7746193</v>
      </c>
      <c r="F137" s="31">
        <f>G137 * Inputs_Calcs!$B$18</f>
        <v>41455.39328</v>
      </c>
      <c r="G137" s="23">
        <f t="shared" si="4"/>
        <v>10363.84832</v>
      </c>
      <c r="H137" s="27">
        <f>Inputs_Calcs!$B$30 - (Inputs_Calcs!$B$31 * G137)</f>
        <v>1.116247926</v>
      </c>
      <c r="I137" s="27">
        <f>(Inputs_Calcs!$O$4 * (G137^2))</f>
        <v>1.043702552</v>
      </c>
      <c r="J137" s="23">
        <f>(Inputs_Calcs!$B$30 - (Inputs_Calcs!$B$31 * G137)) - (Inputs_Calcs!$O$4 * G137^2)</f>
        <v>0.07254537374</v>
      </c>
      <c r="K137" s="23">
        <f>J137 / Inputs_Calcs!$B$4</f>
        <v>7.896948358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14">
        <f t="shared" si="1"/>
        <v>132</v>
      </c>
      <c r="B138" s="14">
        <f t="shared" si="2"/>
        <v>5.28</v>
      </c>
      <c r="C138" s="14">
        <f t="shared" si="3"/>
        <v>1085.615536</v>
      </c>
      <c r="D138" s="23">
        <f>C138 * Inputs_Calcs!$B$5</f>
        <v>108.5615536</v>
      </c>
      <c r="E138" s="23">
        <f>D138 * Constants!$B$10</f>
        <v>242.8452792</v>
      </c>
      <c r="F138" s="31">
        <f>G138 * Inputs_Calcs!$B$18</f>
        <v>41467.45892</v>
      </c>
      <c r="G138" s="23">
        <f t="shared" si="4"/>
        <v>10366.86473</v>
      </c>
      <c r="H138" s="27">
        <f>Inputs_Calcs!$B$30 - (Inputs_Calcs!$B$31 * G138)</f>
        <v>1.114151571</v>
      </c>
      <c r="I138" s="27">
        <f>(Inputs_Calcs!$O$4 * (G138^2))</f>
        <v>1.044310183</v>
      </c>
      <c r="J138" s="23">
        <f>(Inputs_Calcs!$B$30 - (Inputs_Calcs!$B$31 * G138)) - (Inputs_Calcs!$O$4 * G138^2)</f>
        <v>0.06984138848</v>
      </c>
      <c r="K138" s="23">
        <f>J138 / Inputs_Calcs!$B$4</f>
        <v>7.602605234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14">
        <f t="shared" si="1"/>
        <v>133</v>
      </c>
      <c r="B139" s="14">
        <f t="shared" si="2"/>
        <v>5.32</v>
      </c>
      <c r="C139" s="14">
        <f t="shared" si="3"/>
        <v>1085.91964</v>
      </c>
      <c r="D139" s="23">
        <f>C139 * Inputs_Calcs!$B$5</f>
        <v>108.591964</v>
      </c>
      <c r="E139" s="23">
        <f>D139 * Constants!$B$10</f>
        <v>242.9133053</v>
      </c>
      <c r="F139" s="31">
        <f>G139 * Inputs_Calcs!$B$18</f>
        <v>41479.07485</v>
      </c>
      <c r="G139" s="23">
        <f t="shared" si="4"/>
        <v>10369.76871</v>
      </c>
      <c r="H139" s="27">
        <f>Inputs_Calcs!$B$30 - (Inputs_Calcs!$B$31 * G139)</f>
        <v>1.112133354</v>
      </c>
      <c r="I139" s="27">
        <f>(Inputs_Calcs!$O$4 * (G139^2))</f>
        <v>1.044895332</v>
      </c>
      <c r="J139" s="23">
        <f>(Inputs_Calcs!$B$30 - (Inputs_Calcs!$B$31 * G139)) - (Inputs_Calcs!$O$4 * G139^2)</f>
        <v>0.06723802187</v>
      </c>
      <c r="K139" s="23">
        <f>J139 / Inputs_Calcs!$B$4</f>
        <v>7.319214982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14">
        <f t="shared" si="1"/>
        <v>134</v>
      </c>
      <c r="B140" s="14">
        <f t="shared" si="2"/>
        <v>5.36</v>
      </c>
      <c r="C140" s="14">
        <f t="shared" si="3"/>
        <v>1086.212409</v>
      </c>
      <c r="D140" s="23">
        <f>C140 * Inputs_Calcs!$B$5</f>
        <v>108.6212409</v>
      </c>
      <c r="E140" s="23">
        <f>D140 * Constants!$B$10</f>
        <v>242.9787958</v>
      </c>
      <c r="F140" s="31">
        <f>G140 * Inputs_Calcs!$B$18</f>
        <v>41490.25779</v>
      </c>
      <c r="G140" s="23">
        <f t="shared" si="4"/>
        <v>10372.56445</v>
      </c>
      <c r="H140" s="27">
        <f>Inputs_Calcs!$B$30 - (Inputs_Calcs!$B$31 * G140)</f>
        <v>1.110190366</v>
      </c>
      <c r="I140" s="27">
        <f>(Inputs_Calcs!$O$4 * (G140^2))</f>
        <v>1.045458824</v>
      </c>
      <c r="J140" s="23">
        <f>(Inputs_Calcs!$B$30 - (Inputs_Calcs!$B$31 * G140)) - (Inputs_Calcs!$O$4 * G140^2)</f>
        <v>0.06473154197</v>
      </c>
      <c r="K140" s="23">
        <f>J140 / Inputs_Calcs!$B$4</f>
        <v>7.046371364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14">
        <f t="shared" si="1"/>
        <v>135</v>
      </c>
      <c r="B141" s="14">
        <f t="shared" si="2"/>
        <v>5.4</v>
      </c>
      <c r="C141" s="14">
        <f t="shared" si="3"/>
        <v>1086.494264</v>
      </c>
      <c r="D141" s="23">
        <f>C141 * Inputs_Calcs!$B$5</f>
        <v>108.6494264</v>
      </c>
      <c r="E141" s="23">
        <f>D141 * Constants!$B$10</f>
        <v>243.0418449</v>
      </c>
      <c r="F141" s="31">
        <f>G141 * Inputs_Calcs!$B$18</f>
        <v>41501.02385</v>
      </c>
      <c r="G141" s="23">
        <f t="shared" si="4"/>
        <v>10375.25596</v>
      </c>
      <c r="H141" s="27">
        <f>Inputs_Calcs!$B$30 - (Inputs_Calcs!$B$31 * G141)</f>
        <v>1.108319809</v>
      </c>
      <c r="I141" s="27">
        <f>(Inputs_Calcs!$O$4 * (G141^2))</f>
        <v>1.046001455</v>
      </c>
      <c r="J141" s="23">
        <f>(Inputs_Calcs!$B$30 - (Inputs_Calcs!$B$31 * G141)) - (Inputs_Calcs!$O$4 * G141^2)</f>
        <v>0.06231835441</v>
      </c>
      <c r="K141" s="23">
        <f>J141 / Inputs_Calcs!$B$4</f>
        <v>6.78368311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14">
        <f t="shared" si="1"/>
        <v>136</v>
      </c>
      <c r="B142" s="14">
        <f t="shared" si="2"/>
        <v>5.44</v>
      </c>
      <c r="C142" s="14">
        <f t="shared" si="3"/>
        <v>1086.765611</v>
      </c>
      <c r="D142" s="23">
        <f>C142 * Inputs_Calcs!$B$5</f>
        <v>108.6765611</v>
      </c>
      <c r="E142" s="23">
        <f>D142 * Constants!$B$10</f>
        <v>243.1025436</v>
      </c>
      <c r="F142" s="31">
        <f>G142 * Inputs_Calcs!$B$18</f>
        <v>41511.38855</v>
      </c>
      <c r="G142" s="23">
        <f t="shared" si="4"/>
        <v>10377.84714</v>
      </c>
      <c r="H142" s="27">
        <f>Inputs_Calcs!$B$30 - (Inputs_Calcs!$B$31 * G142)</f>
        <v>1.106518986</v>
      </c>
      <c r="I142" s="27">
        <f>(Inputs_Calcs!$O$4 * (G142^2))</f>
        <v>1.046523989</v>
      </c>
      <c r="J142" s="23">
        <f>(Inputs_Calcs!$B$30 - (Inputs_Calcs!$B$31 * G142)) - (Inputs_Calcs!$O$4 * G142^2)</f>
        <v>0.05999499731</v>
      </c>
      <c r="K142" s="23">
        <f>J142 / Inputs_Calcs!$B$4</f>
        <v>6.530773378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14">
        <f t="shared" si="1"/>
        <v>137</v>
      </c>
      <c r="B143" s="14">
        <f t="shared" si="2"/>
        <v>5.48</v>
      </c>
      <c r="C143" s="14">
        <f t="shared" si="3"/>
        <v>1087.026842</v>
      </c>
      <c r="D143" s="23">
        <f>C143 * Inputs_Calcs!$B$5</f>
        <v>108.7026842</v>
      </c>
      <c r="E143" s="23">
        <f>D143 * Constants!$B$10</f>
        <v>243.1609793</v>
      </c>
      <c r="F143" s="31">
        <f>G143 * Inputs_Calcs!$B$18</f>
        <v>41521.36684</v>
      </c>
      <c r="G143" s="23">
        <f t="shared" si="4"/>
        <v>10380.34171</v>
      </c>
      <c r="H143" s="27">
        <f>Inputs_Calcs!$B$30 - (Inputs_Calcs!$B$31 * G143)</f>
        <v>1.104785301</v>
      </c>
      <c r="I143" s="27">
        <f>(Inputs_Calcs!$O$4 * (G143^2))</f>
        <v>1.047027165</v>
      </c>
      <c r="J143" s="23">
        <f>(Inputs_Calcs!$B$30 - (Inputs_Calcs!$B$31 * G143)) - (Inputs_Calcs!$O$4 * G143^2)</f>
        <v>0.05775813649</v>
      </c>
      <c r="K143" s="23">
        <f>J143 / Inputs_Calcs!$B$4</f>
        <v>6.287279225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14">
        <f t="shared" si="1"/>
        <v>138</v>
      </c>
      <c r="B144" s="14">
        <f t="shared" si="2"/>
        <v>5.52</v>
      </c>
      <c r="C144" s="14">
        <f t="shared" si="3"/>
        <v>1087.278333</v>
      </c>
      <c r="D144" s="23">
        <f>C144 * Inputs_Calcs!$B$5</f>
        <v>108.7278333</v>
      </c>
      <c r="E144" s="23">
        <f>D144 * Constants!$B$10</f>
        <v>243.2172363</v>
      </c>
      <c r="F144" s="31">
        <f>G144 * Inputs_Calcs!$B$18</f>
        <v>41530.9731</v>
      </c>
      <c r="G144" s="23">
        <f t="shared" si="4"/>
        <v>10382.74327</v>
      </c>
      <c r="H144" s="27">
        <f>Inputs_Calcs!$B$30 - (Inputs_Calcs!$B$31 * G144)</f>
        <v>1.103116256</v>
      </c>
      <c r="I144" s="27">
        <f>(Inputs_Calcs!$O$4 * (G144^2))</f>
        <v>1.047511695</v>
      </c>
      <c r="J144" s="23">
        <f>(Inputs_Calcs!$B$30 - (Inputs_Calcs!$B$31 * G144)) - (Inputs_Calcs!$O$4 * G144^2)</f>
        <v>0.05560456081</v>
      </c>
      <c r="K144" s="23">
        <f>J144 / Inputs_Calcs!$B$4</f>
        <v>6.052851099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14">
        <f t="shared" si="1"/>
        <v>139</v>
      </c>
      <c r="B145" s="14">
        <f t="shared" si="2"/>
        <v>5.56</v>
      </c>
      <c r="C145" s="14">
        <f t="shared" si="3"/>
        <v>1087.520447</v>
      </c>
      <c r="D145" s="23">
        <f>C145 * Inputs_Calcs!$B$5</f>
        <v>108.7520447</v>
      </c>
      <c r="E145" s="23">
        <f>D145 * Constants!$B$10</f>
        <v>243.2713957</v>
      </c>
      <c r="F145" s="31">
        <f>G145 * Inputs_Calcs!$B$18</f>
        <v>41540.22117</v>
      </c>
      <c r="G145" s="23">
        <f t="shared" si="4"/>
        <v>10385.05529</v>
      </c>
      <c r="H145" s="27">
        <f>Inputs_Calcs!$B$30 - (Inputs_Calcs!$B$31 * G145)</f>
        <v>1.101509442</v>
      </c>
      <c r="I145" s="27">
        <f>(Inputs_Calcs!$O$4 * (G145^2))</f>
        <v>1.047978265</v>
      </c>
      <c r="J145" s="23">
        <f>(Inputs_Calcs!$B$30 - (Inputs_Calcs!$B$31 * G145)) - (Inputs_Calcs!$O$4 * G145^2)</f>
        <v>0.05353117767</v>
      </c>
      <c r="K145" s="23">
        <f>J145 / Inputs_Calcs!$B$4</f>
        <v>5.827152357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14">
        <f t="shared" si="1"/>
        <v>140</v>
      </c>
      <c r="B146" s="14">
        <f t="shared" si="2"/>
        <v>5.6</v>
      </c>
      <c r="C146" s="14">
        <f t="shared" si="3"/>
        <v>1087.753533</v>
      </c>
      <c r="D146" s="23">
        <f>C146 * Inputs_Calcs!$B$5</f>
        <v>108.7753533</v>
      </c>
      <c r="E146" s="23">
        <f>D146 * Constants!$B$10</f>
        <v>243.3235355</v>
      </c>
      <c r="F146" s="31">
        <f>G146 * Inputs_Calcs!$B$18</f>
        <v>41549.1244</v>
      </c>
      <c r="G146" s="23">
        <f t="shared" si="4"/>
        <v>10387.2811</v>
      </c>
      <c r="H146" s="27">
        <f>Inputs_Calcs!$B$30 - (Inputs_Calcs!$B$31 * G146)</f>
        <v>1.099962544</v>
      </c>
      <c r="I146" s="27">
        <f>(Inputs_Calcs!$O$4 * (G146^2))</f>
        <v>1.048427535</v>
      </c>
      <c r="J146" s="23">
        <f>(Inputs_Calcs!$B$30 - (Inputs_Calcs!$B$31 * G146)) - (Inputs_Calcs!$O$4 * G146^2)</f>
        <v>0.0515350087</v>
      </c>
      <c r="K146" s="23">
        <f>J146 / Inputs_Calcs!$B$4</f>
        <v>5.609858788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14">
        <f t="shared" si="1"/>
        <v>141</v>
      </c>
      <c r="B147" s="14">
        <f t="shared" si="2"/>
        <v>5.64</v>
      </c>
      <c r="C147" s="14">
        <f t="shared" si="3"/>
        <v>1087.977928</v>
      </c>
      <c r="D147" s="23">
        <f>C147 * Inputs_Calcs!$B$5</f>
        <v>108.7977928</v>
      </c>
      <c r="E147" s="23">
        <f>D147 * Constants!$B$10</f>
        <v>243.3737311</v>
      </c>
      <c r="F147" s="31">
        <f>G147 * Inputs_Calcs!$B$18</f>
        <v>41557.69564</v>
      </c>
      <c r="G147" s="23">
        <f t="shared" si="4"/>
        <v>10389.42391</v>
      </c>
      <c r="H147" s="27">
        <f>Inputs_Calcs!$B$30 - (Inputs_Calcs!$B$31 * G147)</f>
        <v>1.098473329</v>
      </c>
      <c r="I147" s="27">
        <f>(Inputs_Calcs!$O$4 * (G147^2))</f>
        <v>1.048860143</v>
      </c>
      <c r="J147" s="23">
        <f>(Inputs_Calcs!$B$30 - (Inputs_Calcs!$B$31 * G147)) - (Inputs_Calcs!$O$4 * G147^2)</f>
        <v>0.0496131856</v>
      </c>
      <c r="K147" s="23">
        <f>J147 / Inputs_Calcs!$B$4</f>
        <v>5.400658158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14">
        <f t="shared" si="1"/>
        <v>142</v>
      </c>
      <c r="B148" s="14">
        <f t="shared" si="2"/>
        <v>5.68</v>
      </c>
      <c r="C148" s="14">
        <f t="shared" si="3"/>
        <v>1088.193954</v>
      </c>
      <c r="D148" s="23">
        <f>C148 * Inputs_Calcs!$B$5</f>
        <v>108.8193954</v>
      </c>
      <c r="E148" s="23">
        <f>D148 * Constants!$B$10</f>
        <v>243.4220548</v>
      </c>
      <c r="F148" s="31">
        <f>G148 * Inputs_Calcs!$B$18</f>
        <v>41565.94723</v>
      </c>
      <c r="G148" s="23">
        <f t="shared" si="4"/>
        <v>10391.48681</v>
      </c>
      <c r="H148" s="27">
        <f>Inputs_Calcs!$B$30 - (Inputs_Calcs!$B$31 * G148)</f>
        <v>1.097039649</v>
      </c>
      <c r="I148" s="27">
        <f>(Inputs_Calcs!$O$4 * (G148^2))</f>
        <v>1.049276703</v>
      </c>
      <c r="J148" s="23">
        <f>(Inputs_Calcs!$B$30 - (Inputs_Calcs!$B$31 * G148)) - (Inputs_Calcs!$O$4 * G148^2)</f>
        <v>0.04776294605</v>
      </c>
      <c r="K148" s="23">
        <f>J148 / Inputs_Calcs!$B$4</f>
        <v>5.199249779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14">
        <f t="shared" si="1"/>
        <v>143</v>
      </c>
      <c r="B149" s="14">
        <f t="shared" si="2"/>
        <v>5.72</v>
      </c>
      <c r="C149" s="14">
        <f t="shared" si="3"/>
        <v>1088.401924</v>
      </c>
      <c r="D149" s="23">
        <f>C149 * Inputs_Calcs!$B$5</f>
        <v>108.8401924</v>
      </c>
      <c r="E149" s="23">
        <f>D149 * Constants!$B$10</f>
        <v>243.4685764</v>
      </c>
      <c r="F149" s="31">
        <f>G149 * Inputs_Calcs!$B$18</f>
        <v>41573.8911</v>
      </c>
      <c r="G149" s="23">
        <f t="shared" si="4"/>
        <v>10393.47278</v>
      </c>
      <c r="H149" s="27">
        <f>Inputs_Calcs!$B$30 - (Inputs_Calcs!$B$31 * G149)</f>
        <v>1.095659436</v>
      </c>
      <c r="I149" s="27">
        <f>(Inputs_Calcs!$O$4 * (G149^2))</f>
        <v>1.049677806</v>
      </c>
      <c r="J149" s="23">
        <f>(Inputs_Calcs!$B$30 - (Inputs_Calcs!$B$31 * G149)) - (Inputs_Calcs!$O$4 * G149^2)</f>
        <v>0.04598162991</v>
      </c>
      <c r="K149" s="23">
        <f>J149 / Inputs_Calcs!$B$4</f>
        <v>5.005344078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14">
        <f t="shared" si="1"/>
        <v>144</v>
      </c>
      <c r="B150" s="14">
        <f t="shared" si="2"/>
        <v>5.76</v>
      </c>
      <c r="C150" s="14">
        <f t="shared" si="3"/>
        <v>1088.602138</v>
      </c>
      <c r="D150" s="23">
        <f>C150 * Inputs_Calcs!$B$5</f>
        <v>108.8602138</v>
      </c>
      <c r="E150" s="23">
        <f>D150 * Constants!$B$10</f>
        <v>243.5133629</v>
      </c>
      <c r="F150" s="31">
        <f>G150 * Inputs_Calcs!$B$18</f>
        <v>41581.5387</v>
      </c>
      <c r="G150" s="23">
        <f t="shared" si="4"/>
        <v>10395.38468</v>
      </c>
      <c r="H150" s="27">
        <f>Inputs_Calcs!$B$30 - (Inputs_Calcs!$B$31 * G150)</f>
        <v>1.094330697</v>
      </c>
      <c r="I150" s="27">
        <f>(Inputs_Calcs!$O$4 * (G150^2))</f>
        <v>1.050064022</v>
      </c>
      <c r="J150" s="23">
        <f>(Inputs_Calcs!$B$30 - (Inputs_Calcs!$B$31 * G150)) - (Inputs_Calcs!$O$4 * G150^2)</f>
        <v>0.04426667543</v>
      </c>
      <c r="K150" s="23">
        <f>J150 / Inputs_Calcs!$B$4</f>
        <v>4.818662195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14">
        <f t="shared" si="1"/>
        <v>145</v>
      </c>
      <c r="B151" s="14">
        <f t="shared" si="2"/>
        <v>5.8</v>
      </c>
      <c r="C151" s="14">
        <f t="shared" si="3"/>
        <v>1088.794884</v>
      </c>
      <c r="D151" s="23">
        <f>C151 * Inputs_Calcs!$B$5</f>
        <v>108.8794884</v>
      </c>
      <c r="E151" s="23">
        <f>D151 * Constants!$B$10</f>
        <v>243.5564791</v>
      </c>
      <c r="F151" s="31">
        <f>G151 * Inputs_Calcs!$B$18</f>
        <v>41588.90108</v>
      </c>
      <c r="G151" s="23">
        <f t="shared" si="4"/>
        <v>10397.22527</v>
      </c>
      <c r="H151" s="27">
        <f>Inputs_Calcs!$B$30 - (Inputs_Calcs!$B$31 * G151)</f>
        <v>1.093051516</v>
      </c>
      <c r="I151" s="27">
        <f>(Inputs_Calcs!$O$4 * (G151^2))</f>
        <v>1.050435901</v>
      </c>
      <c r="J151" s="23">
        <f>(Inputs_Calcs!$B$30 - (Inputs_Calcs!$B$31 * G151)) - (Inputs_Calcs!$O$4 * G151^2)</f>
        <v>0.04261561566</v>
      </c>
      <c r="K151" s="23">
        <f>J151 / Inputs_Calcs!$B$4</f>
        <v>4.63893559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14">
        <f t="shared" si="1"/>
        <v>146</v>
      </c>
      <c r="B152" s="14">
        <f t="shared" si="2"/>
        <v>5.84</v>
      </c>
      <c r="C152" s="14">
        <f t="shared" si="3"/>
        <v>1088.980442</v>
      </c>
      <c r="D152" s="23">
        <f>C152 * Inputs_Calcs!$B$5</f>
        <v>108.8980442</v>
      </c>
      <c r="E152" s="23">
        <f>D152 * Constants!$B$10</f>
        <v>243.5979871</v>
      </c>
      <c r="F152" s="31">
        <f>G152 * Inputs_Calcs!$B$18</f>
        <v>41595.98885</v>
      </c>
      <c r="G152" s="23">
        <f t="shared" si="4"/>
        <v>10398.99721</v>
      </c>
      <c r="H152" s="27">
        <f>Inputs_Calcs!$B$30 - (Inputs_Calcs!$B$31 * G152)</f>
        <v>1.091820046</v>
      </c>
      <c r="I152" s="27">
        <f>(Inputs_Calcs!$O$4 * (G152^2))</f>
        <v>1.050793972</v>
      </c>
      <c r="J152" s="23">
        <f>(Inputs_Calcs!$B$30 - (Inputs_Calcs!$B$31 * G152)) - (Inputs_Calcs!$O$4 * G152^2)</f>
        <v>0.04102607497</v>
      </c>
      <c r="K152" s="23">
        <f>J152 / Inputs_Calcs!$B$4</f>
        <v>4.465905662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14">
        <f t="shared" si="1"/>
        <v>147</v>
      </c>
      <c r="B153" s="14">
        <f t="shared" si="2"/>
        <v>5.88</v>
      </c>
      <c r="C153" s="14">
        <f t="shared" si="3"/>
        <v>1089.159078</v>
      </c>
      <c r="D153" s="23">
        <f>C153 * Inputs_Calcs!$B$5</f>
        <v>108.9159078</v>
      </c>
      <c r="E153" s="23">
        <f>D153 * Constants!$B$10</f>
        <v>243.6379469</v>
      </c>
      <c r="F153" s="31">
        <f>G153 * Inputs_Calcs!$B$18</f>
        <v>41602.81225</v>
      </c>
      <c r="G153" s="23">
        <f t="shared" si="4"/>
        <v>10400.70306</v>
      </c>
      <c r="H153" s="27">
        <f>Inputs_Calcs!$B$30 - (Inputs_Calcs!$B$31 * G153)</f>
        <v>1.09063451</v>
      </c>
      <c r="I153" s="27">
        <f>(Inputs_Calcs!$O$4 * (G153^2))</f>
        <v>1.051138744</v>
      </c>
      <c r="J153" s="23">
        <f>(Inputs_Calcs!$B$30 - (Inputs_Calcs!$B$31 * G153)) - (Inputs_Calcs!$O$4 * G153^2)</f>
        <v>0.03949576568</v>
      </c>
      <c r="K153" s="23">
        <f>J153 / Inputs_Calcs!$B$4</f>
        <v>4.299323387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14">
        <f t="shared" si="1"/>
        <v>148</v>
      </c>
      <c r="B154" s="14">
        <f t="shared" si="2"/>
        <v>5.92</v>
      </c>
      <c r="C154" s="14">
        <f t="shared" si="3"/>
        <v>1089.331051</v>
      </c>
      <c r="D154" s="23">
        <f>C154 * Inputs_Calcs!$B$5</f>
        <v>108.9331051</v>
      </c>
      <c r="E154" s="23">
        <f>D154 * Constants!$B$10</f>
        <v>243.6764161</v>
      </c>
      <c r="F154" s="31">
        <f>G154 * Inputs_Calcs!$B$18</f>
        <v>41609.38113</v>
      </c>
      <c r="G154" s="23">
        <f t="shared" si="4"/>
        <v>10402.34528</v>
      </c>
      <c r="H154" s="27">
        <f>Inputs_Calcs!$B$30 - (Inputs_Calcs!$B$31 * G154)</f>
        <v>1.089493195</v>
      </c>
      <c r="I154" s="27">
        <f>(Inputs_Calcs!$O$4 * (G154^2))</f>
        <v>1.05147071</v>
      </c>
      <c r="J154" s="23">
        <f>(Inputs_Calcs!$B$30 - (Inputs_Calcs!$B$31 * G154)) - (Inputs_Calcs!$O$4 * G154^2)</f>
        <v>0.03802248487</v>
      </c>
      <c r="K154" s="23">
        <f>J154 / Inputs_Calcs!$B$4</f>
        <v>4.138948964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14">
        <f t="shared" si="1"/>
        <v>149</v>
      </c>
      <c r="B155" s="14">
        <f t="shared" si="2"/>
        <v>5.96</v>
      </c>
      <c r="C155" s="14">
        <f t="shared" si="3"/>
        <v>1089.496609</v>
      </c>
      <c r="D155" s="23">
        <f>C155 * Inputs_Calcs!$B$5</f>
        <v>108.9496609</v>
      </c>
      <c r="E155" s="23">
        <f>D155 * Constants!$B$10</f>
        <v>243.7134504</v>
      </c>
      <c r="F155" s="31">
        <f>G155 * Inputs_Calcs!$B$18</f>
        <v>41615.70498</v>
      </c>
      <c r="G155" s="23">
        <f t="shared" si="4"/>
        <v>10403.92625</v>
      </c>
      <c r="H155" s="27">
        <f>Inputs_Calcs!$B$30 - (Inputs_Calcs!$B$31 * G155)</f>
        <v>1.088394453</v>
      </c>
      <c r="I155" s="27">
        <f>(Inputs_Calcs!$O$4 * (G155^2))</f>
        <v>1.051790342</v>
      </c>
      <c r="J155" s="23">
        <f>(Inputs_Calcs!$B$30 - (Inputs_Calcs!$B$31 * G155)) - (Inputs_Calcs!$O$4 * G155^2)</f>
        <v>0.03660411124</v>
      </c>
      <c r="K155" s="23">
        <f>J155 / Inputs_Calcs!$B$4</f>
        <v>3.984551478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14">
        <f t="shared" si="1"/>
        <v>150</v>
      </c>
      <c r="B156" s="14">
        <f t="shared" si="2"/>
        <v>6</v>
      </c>
      <c r="C156" s="14">
        <f t="shared" si="3"/>
        <v>1089.655991</v>
      </c>
      <c r="D156" s="23">
        <f>C156 * Inputs_Calcs!$B$5</f>
        <v>108.9655991</v>
      </c>
      <c r="E156" s="23">
        <f>D156 * Constants!$B$10</f>
        <v>243.7491032</v>
      </c>
      <c r="F156" s="31">
        <f>G156 * Inputs_Calcs!$B$18</f>
        <v>41621.79293</v>
      </c>
      <c r="G156" s="23">
        <f t="shared" si="4"/>
        <v>10405.44823</v>
      </c>
      <c r="H156" s="27">
        <f>Inputs_Calcs!$B$30 - (Inputs_Calcs!$B$31 * G156)</f>
        <v>1.087336698</v>
      </c>
      <c r="I156" s="27">
        <f>(Inputs_Calcs!$O$4 * (G156^2))</f>
        <v>1.052098096</v>
      </c>
      <c r="J156" s="23">
        <f>(Inputs_Calcs!$B$30 - (Inputs_Calcs!$B$31 * G156)) - (Inputs_Calcs!$O$4 * G156^2)</f>
        <v>0.03523860208</v>
      </c>
      <c r="K156" s="23">
        <f>J156 / Inputs_Calcs!$B$4</f>
        <v>3.83590857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14">
        <f t="shared" si="1"/>
        <v>151</v>
      </c>
      <c r="B157" s="14">
        <f t="shared" si="2"/>
        <v>6.04</v>
      </c>
      <c r="C157" s="14">
        <f t="shared" si="3"/>
        <v>1089.809427</v>
      </c>
      <c r="D157" s="23">
        <f>C157 * Inputs_Calcs!$B$5</f>
        <v>108.9809427</v>
      </c>
      <c r="E157" s="23">
        <f>D157 * Constants!$B$10</f>
        <v>243.7834259</v>
      </c>
      <c r="F157" s="31">
        <f>G157 * Inputs_Calcs!$B$18</f>
        <v>41627.65376</v>
      </c>
      <c r="G157" s="23">
        <f t="shared" si="4"/>
        <v>10406.91344</v>
      </c>
      <c r="H157" s="27">
        <f>Inputs_Calcs!$B$30 - (Inputs_Calcs!$B$31 * G157)</f>
        <v>1.086318403</v>
      </c>
      <c r="I157" s="27">
        <f>(Inputs_Calcs!$O$4 * (G157^2))</f>
        <v>1.052394413</v>
      </c>
      <c r="J157" s="23">
        <f>(Inputs_Calcs!$B$30 - (Inputs_Calcs!$B$31 * G157)) - (Inputs_Calcs!$O$4 * G157^2)</f>
        <v>0.03392399044</v>
      </c>
      <c r="K157" s="23">
        <f>J157 / Inputs_Calcs!$B$4</f>
        <v>3.692806127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14">
        <f t="shared" si="1"/>
        <v>152</v>
      </c>
      <c r="B158" s="14">
        <f t="shared" si="2"/>
        <v>6.08</v>
      </c>
      <c r="C158" s="14">
        <f t="shared" si="3"/>
        <v>1089.957139</v>
      </c>
      <c r="D158" s="23">
        <f>C158 * Inputs_Calcs!$B$5</f>
        <v>108.9957139</v>
      </c>
      <c r="E158" s="23">
        <f>D158 * Constants!$B$10</f>
        <v>243.8164682</v>
      </c>
      <c r="F158" s="31">
        <f>G158 * Inputs_Calcs!$B$18</f>
        <v>41633.29596</v>
      </c>
      <c r="G158" s="23">
        <f t="shared" si="4"/>
        <v>10408.32399</v>
      </c>
      <c r="H158" s="27">
        <f>Inputs_Calcs!$B$30 - (Inputs_Calcs!$B$31 * G158)</f>
        <v>1.085338096</v>
      </c>
      <c r="I158" s="27">
        <f>(Inputs_Calcs!$O$4 * (G158^2))</f>
        <v>1.052679714</v>
      </c>
      <c r="J158" s="23">
        <f>(Inputs_Calcs!$B$30 - (Inputs_Calcs!$B$31 * G158)) - (Inputs_Calcs!$O$4 * G158^2)</f>
        <v>0.0326583823</v>
      </c>
      <c r="K158" s="23">
        <f>J158 / Inputs_Calcs!$B$4</f>
        <v>3.555037974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14">
        <f t="shared" si="1"/>
        <v>153</v>
      </c>
      <c r="B159" s="14">
        <f t="shared" si="2"/>
        <v>6.12</v>
      </c>
      <c r="C159" s="14">
        <f t="shared" si="3"/>
        <v>1090.099341</v>
      </c>
      <c r="D159" s="23">
        <f>C159 * Inputs_Calcs!$B$5</f>
        <v>109.0099341</v>
      </c>
      <c r="E159" s="23">
        <f>D159 * Constants!$B$10</f>
        <v>243.8482777</v>
      </c>
      <c r="F159" s="31">
        <f>G159 * Inputs_Calcs!$B$18</f>
        <v>41638.72765</v>
      </c>
      <c r="G159" s="23">
        <f t="shared" si="4"/>
        <v>10409.68191</v>
      </c>
      <c r="H159" s="27">
        <f>Inputs_Calcs!$B$30 - (Inputs_Calcs!$B$31 * G159)</f>
        <v>1.084394362</v>
      </c>
      <c r="I159" s="27">
        <f>(Inputs_Calcs!$O$4 * (G159^2))</f>
        <v>1.052954408</v>
      </c>
      <c r="J159" s="23">
        <f>(Inputs_Calcs!$B$30 - (Inputs_Calcs!$B$31 * G159)) - (Inputs_Calcs!$O$4 * G159^2)</f>
        <v>0.03143995389</v>
      </c>
      <c r="K159" s="23">
        <f>J159 / Inputs_Calcs!$B$4</f>
        <v>3.422405585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14">
        <f t="shared" si="1"/>
        <v>154</v>
      </c>
      <c r="B160" s="14">
        <f t="shared" si="2"/>
        <v>6.16</v>
      </c>
      <c r="C160" s="14">
        <f t="shared" si="3"/>
        <v>1090.236237</v>
      </c>
      <c r="D160" s="23">
        <f>C160 * Inputs_Calcs!$B$5</f>
        <v>109.0236237</v>
      </c>
      <c r="E160" s="23">
        <f>D160 * Constants!$B$10</f>
        <v>243.8789006</v>
      </c>
      <c r="F160" s="31">
        <f>G160 * Inputs_Calcs!$B$18</f>
        <v>41643.9567</v>
      </c>
      <c r="G160" s="23">
        <f t="shared" si="4"/>
        <v>10410.98918</v>
      </c>
      <c r="H160" s="27">
        <f>Inputs_Calcs!$B$30 - (Inputs_Calcs!$B$31 * G160)</f>
        <v>1.083485837</v>
      </c>
      <c r="I160" s="27">
        <f>(Inputs_Calcs!$O$4 * (G160^2))</f>
        <v>1.053218888</v>
      </c>
      <c r="J160" s="23">
        <f>(Inputs_Calcs!$B$30 - (Inputs_Calcs!$B$31 * G160)) - (Inputs_Calcs!$O$4 * G160^2)</f>
        <v>0.03026694911</v>
      </c>
      <c r="K160" s="23">
        <f>J160 / Inputs_Calcs!$B$4</f>
        <v>3.294717799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14">
        <f t="shared" si="1"/>
        <v>155</v>
      </c>
      <c r="B161" s="14">
        <f t="shared" si="2"/>
        <v>6.2</v>
      </c>
      <c r="C161" s="14">
        <f t="shared" si="3"/>
        <v>1090.368026</v>
      </c>
      <c r="D161" s="23">
        <f>C161 * Inputs_Calcs!$B$5</f>
        <v>109.0368026</v>
      </c>
      <c r="E161" s="23">
        <f>D161 * Constants!$B$10</f>
        <v>243.9083809</v>
      </c>
      <c r="F161" s="31">
        <f>G161 * Inputs_Calcs!$B$18</f>
        <v>41648.99066</v>
      </c>
      <c r="G161" s="23">
        <f t="shared" si="4"/>
        <v>10412.24767</v>
      </c>
      <c r="H161" s="27">
        <f>Inputs_Calcs!$B$30 - (Inputs_Calcs!$B$31 * G161)</f>
        <v>1.082611208</v>
      </c>
      <c r="I161" s="27">
        <f>(Inputs_Calcs!$O$4 * (G161^2))</f>
        <v>1.053473531</v>
      </c>
      <c r="J161" s="23">
        <f>(Inputs_Calcs!$B$30 - (Inputs_Calcs!$B$31 * G161)) - (Inputs_Calcs!$O$4 * G161^2)</f>
        <v>0.02913767702</v>
      </c>
      <c r="K161" s="23">
        <f>J161 / Inputs_Calcs!$B$4</f>
        <v>3.171790547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14">
        <f t="shared" si="1"/>
        <v>156</v>
      </c>
      <c r="B162" s="14">
        <f t="shared" si="2"/>
        <v>6.24</v>
      </c>
      <c r="C162" s="14">
        <f t="shared" si="3"/>
        <v>1090.494897</v>
      </c>
      <c r="D162" s="23">
        <f>C162 * Inputs_Calcs!$B$5</f>
        <v>109.0494897</v>
      </c>
      <c r="E162" s="23">
        <f>D162 * Constants!$B$10</f>
        <v>243.9367612</v>
      </c>
      <c r="F162" s="31">
        <f>G162 * Inputs_Calcs!$B$18</f>
        <v>41653.8368</v>
      </c>
      <c r="G162" s="23">
        <f t="shared" si="4"/>
        <v>10413.4592</v>
      </c>
      <c r="H162" s="27">
        <f>Inputs_Calcs!$B$30 - (Inputs_Calcs!$B$31 * G162)</f>
        <v>1.081769212</v>
      </c>
      <c r="I162" s="27">
        <f>(Inputs_Calcs!$O$4 * (G162^2))</f>
        <v>1.053718703</v>
      </c>
      <c r="J162" s="23">
        <f>(Inputs_Calcs!$B$30 - (Inputs_Calcs!$B$31 * G162)) - (Inputs_Calcs!$O$4 * G162^2)</f>
        <v>0.02805050944</v>
      </c>
      <c r="K162" s="23">
        <f>J162 / Inputs_Calcs!$B$4</f>
        <v>3.053446596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14">
        <f t="shared" si="1"/>
        <v>157</v>
      </c>
      <c r="B163" s="14">
        <f t="shared" si="2"/>
        <v>6.28</v>
      </c>
      <c r="C163" s="14">
        <f t="shared" si="3"/>
        <v>1090.617035</v>
      </c>
      <c r="D163" s="23">
        <f>C163 * Inputs_Calcs!$B$5</f>
        <v>109.0617035</v>
      </c>
      <c r="E163" s="23">
        <f>D163 * Constants!$B$10</f>
        <v>243.9640827</v>
      </c>
      <c r="F163" s="31">
        <f>G163 * Inputs_Calcs!$B$18</f>
        <v>41658.50212</v>
      </c>
      <c r="G163" s="23">
        <f t="shared" si="4"/>
        <v>10414.62553</v>
      </c>
      <c r="H163" s="27">
        <f>Inputs_Calcs!$B$30 - (Inputs_Calcs!$B$31 * G163)</f>
        <v>1.080958633</v>
      </c>
      <c r="I163" s="27">
        <f>(Inputs_Calcs!$O$4 * (G163^2))</f>
        <v>1.053954754</v>
      </c>
      <c r="J163" s="23">
        <f>(Inputs_Calcs!$B$30 - (Inputs_Calcs!$B$31 * G163)) - (Inputs_Calcs!$O$4 * G163^2)</f>
        <v>0.02700387866</v>
      </c>
      <c r="K163" s="23">
        <f>J163 / Inputs_Calcs!$B$4</f>
        <v>2.939515289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14">
        <f t="shared" si="1"/>
        <v>158</v>
      </c>
      <c r="B164" s="14">
        <f t="shared" si="2"/>
        <v>6.32</v>
      </c>
      <c r="C164" s="14">
        <f t="shared" si="3"/>
        <v>1090.734616</v>
      </c>
      <c r="D164" s="23">
        <f>C164 * Inputs_Calcs!$B$5</f>
        <v>109.0734616</v>
      </c>
      <c r="E164" s="23">
        <f>D164 * Constants!$B$10</f>
        <v>243.9903847</v>
      </c>
      <c r="F164" s="31">
        <f>G164 * Inputs_Calcs!$B$18</f>
        <v>41662.99337</v>
      </c>
      <c r="G164" s="23">
        <f t="shared" si="4"/>
        <v>10415.74834</v>
      </c>
      <c r="H164" s="27">
        <f>Inputs_Calcs!$B$30 - (Inputs_Calcs!$B$31 * G164)</f>
        <v>1.080178297</v>
      </c>
      <c r="I164" s="27">
        <f>(Inputs_Calcs!$O$4 * (G164^2))</f>
        <v>1.054182022</v>
      </c>
      <c r="J164" s="23">
        <f>(Inputs_Calcs!$B$30 - (Inputs_Calcs!$B$31 * G164)) - (Inputs_Calcs!$O$4 * G164^2)</f>
        <v>0.02599627518</v>
      </c>
      <c r="K164" s="23">
        <f>J164 / Inputs_Calcs!$B$4</f>
        <v>2.829832311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14">
        <f t="shared" si="1"/>
        <v>159</v>
      </c>
      <c r="B165" s="14">
        <f t="shared" si="2"/>
        <v>6.36</v>
      </c>
      <c r="C165" s="14">
        <f t="shared" si="3"/>
        <v>1090.847809</v>
      </c>
      <c r="D165" s="23">
        <f>C165 * Inputs_Calcs!$B$5</f>
        <v>109.0847809</v>
      </c>
      <c r="E165" s="23">
        <f>D165 * Constants!$B$10</f>
        <v>244.0157053</v>
      </c>
      <c r="F165" s="31">
        <f>G165 * Inputs_Calcs!$B$18</f>
        <v>41667.31704</v>
      </c>
      <c r="G165" s="23">
        <f t="shared" si="4"/>
        <v>10416.82926</v>
      </c>
      <c r="H165" s="27">
        <f>Inputs_Calcs!$B$30 - (Inputs_Calcs!$B$31 * G165)</f>
        <v>1.079427079</v>
      </c>
      <c r="I165" s="27">
        <f>(Inputs_Calcs!$O$4 * (G165^2))</f>
        <v>1.054400833</v>
      </c>
      <c r="J165" s="23">
        <f>(Inputs_Calcs!$B$30 - (Inputs_Calcs!$B$31 * G165)) - (Inputs_Calcs!$O$4 * G165^2)</f>
        <v>0.02502624555</v>
      </c>
      <c r="K165" s="23">
        <f>J165 / Inputs_Calcs!$B$4</f>
        <v>2.724239445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14">
        <f t="shared" si="1"/>
        <v>160</v>
      </c>
      <c r="B166" s="14">
        <f t="shared" si="2"/>
        <v>6.4</v>
      </c>
      <c r="C166" s="14">
        <f t="shared" si="3"/>
        <v>1090.956779</v>
      </c>
      <c r="D166" s="23">
        <f>C166 * Inputs_Calcs!$B$5</f>
        <v>109.0956779</v>
      </c>
      <c r="E166" s="23">
        <f>D166 * Constants!$B$10</f>
        <v>244.0400811</v>
      </c>
      <c r="F166" s="31">
        <f>G166 * Inputs_Calcs!$B$18</f>
        <v>41671.47937</v>
      </c>
      <c r="G166" s="23">
        <f t="shared" si="4"/>
        <v>10417.86984</v>
      </c>
      <c r="H166" s="27">
        <f>Inputs_Calcs!$B$30 - (Inputs_Calcs!$B$31 * G166)</f>
        <v>1.078703892</v>
      </c>
      <c r="I166" s="27">
        <f>(Inputs_Calcs!$O$4 * (G166^2))</f>
        <v>1.054611501</v>
      </c>
      <c r="J166" s="23">
        <f>(Inputs_Calcs!$B$30 - (Inputs_Calcs!$B$31 * G166)) - (Inputs_Calcs!$O$4 * G166^2)</f>
        <v>0.02409239032</v>
      </c>
      <c r="K166" s="23">
        <f>J166 / Inputs_Calcs!$B$4</f>
        <v>2.622584355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14">
        <f t="shared" si="1"/>
        <v>161</v>
      </c>
      <c r="B167" s="14">
        <f t="shared" si="2"/>
        <v>6.44</v>
      </c>
      <c r="C167" s="14">
        <f t="shared" si="3"/>
        <v>1091.061682</v>
      </c>
      <c r="D167" s="23">
        <f>C167 * Inputs_Calcs!$B$5</f>
        <v>109.1061682</v>
      </c>
      <c r="E167" s="23">
        <f>D167 * Constants!$B$10</f>
        <v>244.0635474</v>
      </c>
      <c r="F167" s="31">
        <f>G167 * Inputs_Calcs!$B$18</f>
        <v>41675.48638</v>
      </c>
      <c r="G167" s="23">
        <f t="shared" si="4"/>
        <v>10418.8716</v>
      </c>
      <c r="H167" s="27">
        <f>Inputs_Calcs!$B$30 - (Inputs_Calcs!$B$31 * G167)</f>
        <v>1.07800769</v>
      </c>
      <c r="I167" s="27">
        <f>(Inputs_Calcs!$O$4 * (G167^2))</f>
        <v>1.054814328</v>
      </c>
      <c r="J167" s="23">
        <f>(Inputs_Calcs!$B$30 - (Inputs_Calcs!$B$31 * G167)) - (Inputs_Calcs!$O$4 * G167^2)</f>
        <v>0.02319336205</v>
      </c>
      <c r="K167" s="23">
        <f>J167 / Inputs_Calcs!$B$4</f>
        <v>2.524720364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14">
        <f t="shared" si="1"/>
        <v>162</v>
      </c>
      <c r="B168" s="14">
        <f t="shared" si="2"/>
        <v>6.48</v>
      </c>
      <c r="C168" s="14">
        <f t="shared" si="3"/>
        <v>1091.162671</v>
      </c>
      <c r="D168" s="23">
        <f>C168 * Inputs_Calcs!$B$5</f>
        <v>109.1162671</v>
      </c>
      <c r="E168" s="23">
        <f>D168 * Constants!$B$10</f>
        <v>244.0861379</v>
      </c>
      <c r="F168" s="31">
        <f>G168 * Inputs_Calcs!$B$18</f>
        <v>41679.34387</v>
      </c>
      <c r="G168" s="23">
        <f t="shared" si="4"/>
        <v>10419.83597</v>
      </c>
      <c r="H168" s="27">
        <f>Inputs_Calcs!$B$30 - (Inputs_Calcs!$B$31 * G168)</f>
        <v>1.077337468</v>
      </c>
      <c r="I168" s="27">
        <f>(Inputs_Calcs!$O$4 * (G168^2))</f>
        <v>1.055009605</v>
      </c>
      <c r="J168" s="23">
        <f>(Inputs_Calcs!$B$30 - (Inputs_Calcs!$B$31 * G168)) - (Inputs_Calcs!$O$4 * G168^2)</f>
        <v>0.02232786337</v>
      </c>
      <c r="K168" s="23">
        <f>J168 / Inputs_Calcs!$B$4</f>
        <v>2.430506246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14">
        <f t="shared" si="1"/>
        <v>163</v>
      </c>
      <c r="B169" s="14">
        <f t="shared" si="2"/>
        <v>6.52</v>
      </c>
      <c r="C169" s="14">
        <f t="shared" si="3"/>
        <v>1091.259891</v>
      </c>
      <c r="D169" s="23">
        <f>C169 * Inputs_Calcs!$B$5</f>
        <v>109.1259891</v>
      </c>
      <c r="E169" s="23">
        <f>D169 * Constants!$B$10</f>
        <v>244.1078855</v>
      </c>
      <c r="F169" s="31">
        <f>G169 * Inputs_Calcs!$B$18</f>
        <v>41683.05741</v>
      </c>
      <c r="G169" s="23">
        <f t="shared" si="4"/>
        <v>10420.76435</v>
      </c>
      <c r="H169" s="27">
        <f>Inputs_Calcs!$B$30 - (Inputs_Calcs!$B$31 * G169)</f>
        <v>1.076692256</v>
      </c>
      <c r="I169" s="27">
        <f>(Inputs_Calcs!$O$4 * (G169^2))</f>
        <v>1.055197611</v>
      </c>
      <c r="J169" s="23">
        <f>(Inputs_Calcs!$B$30 - (Inputs_Calcs!$B$31 * G169)) - (Inputs_Calcs!$O$4 * G169^2)</f>
        <v>0.02149464514</v>
      </c>
      <c r="K169" s="23">
        <f>J169 / Inputs_Calcs!$B$4</f>
        <v>2.339806026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14">
        <f t="shared" si="1"/>
        <v>164</v>
      </c>
      <c r="B170" s="14">
        <f t="shared" si="2"/>
        <v>6.56</v>
      </c>
      <c r="C170" s="14">
        <f t="shared" si="3"/>
        <v>1091.353483</v>
      </c>
      <c r="D170" s="23">
        <f>C170 * Inputs_Calcs!$B$5</f>
        <v>109.1353483</v>
      </c>
      <c r="E170" s="23">
        <f>D170 * Constants!$B$10</f>
        <v>244.1288215</v>
      </c>
      <c r="F170" s="31">
        <f>G170 * Inputs_Calcs!$B$18</f>
        <v>41686.63237</v>
      </c>
      <c r="G170" s="23">
        <f t="shared" si="4"/>
        <v>10421.65809</v>
      </c>
      <c r="H170" s="27">
        <f>Inputs_Calcs!$B$30 - (Inputs_Calcs!$B$31 * G170)</f>
        <v>1.076071122</v>
      </c>
      <c r="I170" s="27">
        <f>(Inputs_Calcs!$O$4 * (G170^2))</f>
        <v>1.055378618</v>
      </c>
      <c r="J170" s="23">
        <f>(Inputs_Calcs!$B$30 - (Inputs_Calcs!$B$31 * G170)) - (Inputs_Calcs!$O$4 * G170^2)</f>
        <v>0.02069250463</v>
      </c>
      <c r="K170" s="23">
        <f>J170 / Inputs_Calcs!$B$4</f>
        <v>2.252488781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14">
        <f t="shared" si="1"/>
        <v>165</v>
      </c>
      <c r="B171" s="14">
        <f t="shared" si="2"/>
        <v>6.6</v>
      </c>
      <c r="C171" s="14">
        <f t="shared" si="3"/>
        <v>1091.443583</v>
      </c>
      <c r="D171" s="23">
        <f>C171 * Inputs_Calcs!$B$5</f>
        <v>109.1443583</v>
      </c>
      <c r="E171" s="23">
        <f>D171 * Constants!$B$10</f>
        <v>244.1489761</v>
      </c>
      <c r="F171" s="31">
        <f>G171 * Inputs_Calcs!$B$18</f>
        <v>41690.07392</v>
      </c>
      <c r="G171" s="23">
        <f t="shared" si="4"/>
        <v>10422.51848</v>
      </c>
      <c r="H171" s="27">
        <f>Inputs_Calcs!$B$30 - (Inputs_Calcs!$B$31 * G171)</f>
        <v>1.075473168</v>
      </c>
      <c r="I171" s="27">
        <f>(Inputs_Calcs!$O$4 * (G171^2))</f>
        <v>1.055552884</v>
      </c>
      <c r="J171" s="23">
        <f>(Inputs_Calcs!$B$30 - (Inputs_Calcs!$B$31 * G171)) - (Inputs_Calcs!$O$4 * G171^2)</f>
        <v>0.01992028386</v>
      </c>
      <c r="K171" s="23">
        <f>J171 / Inputs_Calcs!$B$4</f>
        <v>2.168428458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14">
        <f t="shared" si="1"/>
        <v>166</v>
      </c>
      <c r="B172" s="14">
        <f t="shared" si="2"/>
        <v>6.64</v>
      </c>
      <c r="C172" s="14">
        <f t="shared" si="3"/>
        <v>1091.53032</v>
      </c>
      <c r="D172" s="23">
        <f>C172 * Inputs_Calcs!$B$5</f>
        <v>109.153032</v>
      </c>
      <c r="E172" s="23">
        <f>D172 * Constants!$B$10</f>
        <v>244.1683787</v>
      </c>
      <c r="F172" s="31">
        <f>G172 * Inputs_Calcs!$B$18</f>
        <v>41693.38704</v>
      </c>
      <c r="G172" s="23">
        <f t="shared" si="4"/>
        <v>10423.34676</v>
      </c>
      <c r="H172" s="27">
        <f>Inputs_Calcs!$B$30 - (Inputs_Calcs!$B$31 * G172)</f>
        <v>1.074897528</v>
      </c>
      <c r="I172" s="27">
        <f>(Inputs_Calcs!$O$4 * (G172^2))</f>
        <v>1.05572066</v>
      </c>
      <c r="J172" s="23">
        <f>(Inputs_Calcs!$B$30 - (Inputs_Calcs!$B$31 * G172)) - (Inputs_Calcs!$O$4 * G172^2)</f>
        <v>0.0191768679</v>
      </c>
      <c r="K172" s="23">
        <f>J172 / Inputs_Calcs!$B$4</f>
        <v>2.087503692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14">
        <f t="shared" si="1"/>
        <v>167</v>
      </c>
      <c r="B173" s="14">
        <f t="shared" si="2"/>
        <v>6.68</v>
      </c>
      <c r="C173" s="14">
        <f t="shared" si="3"/>
        <v>1091.61382</v>
      </c>
      <c r="D173" s="23">
        <f>C173 * Inputs_Calcs!$B$5</f>
        <v>109.161382</v>
      </c>
      <c r="E173" s="23">
        <f>D173 * Constants!$B$10</f>
        <v>244.1870571</v>
      </c>
      <c r="F173" s="31">
        <f>G173 * Inputs_Calcs!$B$18</f>
        <v>41696.57651</v>
      </c>
      <c r="G173" s="23">
        <f t="shared" si="4"/>
        <v>10424.14413</v>
      </c>
      <c r="H173" s="27">
        <f>Inputs_Calcs!$B$30 - (Inputs_Calcs!$B$31 * G173)</f>
        <v>1.074343372</v>
      </c>
      <c r="I173" s="27">
        <f>(Inputs_Calcs!$O$4 * (G173^2))</f>
        <v>1.055882188</v>
      </c>
      <c r="J173" s="23">
        <f>(Inputs_Calcs!$B$30 - (Inputs_Calcs!$B$31 * G173)) - (Inputs_Calcs!$O$4 * G173^2)</f>
        <v>0.0184611833</v>
      </c>
      <c r="K173" s="23">
        <f>J173 / Inputs_Calcs!$B$4</f>
        <v>2.00959763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14">
        <f t="shared" si="1"/>
        <v>168</v>
      </c>
      <c r="B174" s="14">
        <f t="shared" si="2"/>
        <v>6.72</v>
      </c>
      <c r="C174" s="14">
        <f t="shared" si="3"/>
        <v>1091.694204</v>
      </c>
      <c r="D174" s="23">
        <f>C174 * Inputs_Calcs!$B$5</f>
        <v>109.1694204</v>
      </c>
      <c r="E174" s="23">
        <f>D174 * Constants!$B$10</f>
        <v>244.2050385</v>
      </c>
      <c r="F174" s="31">
        <f>G174 * Inputs_Calcs!$B$18</f>
        <v>41699.64695</v>
      </c>
      <c r="G174" s="23">
        <f t="shared" si="4"/>
        <v>10424.91174</v>
      </c>
      <c r="H174" s="27">
        <f>Inputs_Calcs!$B$30 - (Inputs_Calcs!$B$31 * G174)</f>
        <v>1.073809896</v>
      </c>
      <c r="I174" s="27">
        <f>(Inputs_Calcs!$O$4 * (G174^2))</f>
        <v>1.056037699</v>
      </c>
      <c r="J174" s="23">
        <f>(Inputs_Calcs!$B$30 - (Inputs_Calcs!$B$31 * G174)) - (Inputs_Calcs!$O$4 * G174^2)</f>
        <v>0.01777219651</v>
      </c>
      <c r="K174" s="23">
        <f>J174 / Inputs_Calcs!$B$4</f>
        <v>1.934597767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14">
        <f t="shared" si="1"/>
        <v>169</v>
      </c>
      <c r="B175" s="14">
        <f t="shared" si="2"/>
        <v>6.76</v>
      </c>
      <c r="C175" s="14">
        <f t="shared" si="3"/>
        <v>1091.771588</v>
      </c>
      <c r="D175" s="23">
        <f>C175 * Inputs_Calcs!$B$5</f>
        <v>109.1771588</v>
      </c>
      <c r="E175" s="23">
        <f>D175 * Constants!$B$10</f>
        <v>244.2223488</v>
      </c>
      <c r="F175" s="31">
        <f>G175 * Inputs_Calcs!$B$18</f>
        <v>41702.60279</v>
      </c>
      <c r="G175" s="23">
        <f t="shared" si="4"/>
        <v>10425.6507</v>
      </c>
      <c r="H175" s="27">
        <f>Inputs_Calcs!$B$30 - (Inputs_Calcs!$B$31 * G175)</f>
        <v>1.07329633</v>
      </c>
      <c r="I175" s="27">
        <f>(Inputs_Calcs!$O$4 * (G175^2))</f>
        <v>1.056187418</v>
      </c>
      <c r="J175" s="23">
        <f>(Inputs_Calcs!$B$30 - (Inputs_Calcs!$B$31 * G175)) - (Inputs_Calcs!$O$4 * G175^2)</f>
        <v>0.01710891247</v>
      </c>
      <c r="K175" s="23">
        <f>J175 / Inputs_Calcs!$B$4</f>
        <v>1.862395784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14">
        <f t="shared" si="1"/>
        <v>170</v>
      </c>
      <c r="B176" s="14">
        <f t="shared" si="2"/>
        <v>6.8</v>
      </c>
      <c r="C176" s="14">
        <f t="shared" si="3"/>
        <v>1091.846084</v>
      </c>
      <c r="D176" s="23">
        <f>C176 * Inputs_Calcs!$B$5</f>
        <v>109.1846084</v>
      </c>
      <c r="E176" s="23">
        <f>D176 * Constants!$B$10</f>
        <v>244.239013</v>
      </c>
      <c r="F176" s="31">
        <f>G176 * Inputs_Calcs!$B$18</f>
        <v>41705.44832</v>
      </c>
      <c r="G176" s="23">
        <f t="shared" si="4"/>
        <v>10426.36208</v>
      </c>
      <c r="H176" s="27">
        <f>Inputs_Calcs!$B$30 - (Inputs_Calcs!$B$31 * G176)</f>
        <v>1.072801931</v>
      </c>
      <c r="I176" s="27">
        <f>(Inputs_Calcs!$O$4 * (G176^2))</f>
        <v>1.056331558</v>
      </c>
      <c r="J176" s="23">
        <f>(Inputs_Calcs!$B$30 - (Inputs_Calcs!$B$31 * G176)) - (Inputs_Calcs!$O$4 * G176^2)</f>
        <v>0.01647037312</v>
      </c>
      <c r="K176" s="23">
        <f>J176 / Inputs_Calcs!$B$4</f>
        <v>1.792887393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14">
        <f t="shared" si="1"/>
        <v>171</v>
      </c>
      <c r="B177" s="14">
        <f t="shared" si="2"/>
        <v>6.84</v>
      </c>
      <c r="C177" s="14">
        <f t="shared" si="3"/>
        <v>1091.917799</v>
      </c>
      <c r="D177" s="23">
        <f>C177 * Inputs_Calcs!$B$5</f>
        <v>109.1917799</v>
      </c>
      <c r="E177" s="23">
        <f>D177 * Constants!$B$10</f>
        <v>244.2550553</v>
      </c>
      <c r="F177" s="31">
        <f>G177 * Inputs_Calcs!$B$18</f>
        <v>41708.18766</v>
      </c>
      <c r="G177" s="23">
        <f t="shared" si="4"/>
        <v>10427.04691</v>
      </c>
      <c r="H177" s="27">
        <f>Inputs_Calcs!$B$30 - (Inputs_Calcs!$B$31 * G177)</f>
        <v>1.072325984</v>
      </c>
      <c r="I177" s="27">
        <f>(Inputs_Calcs!$O$4 * (G177^2))</f>
        <v>1.056470328</v>
      </c>
      <c r="J177" s="23">
        <f>(Inputs_Calcs!$B$30 - (Inputs_Calcs!$B$31 * G177)) - (Inputs_Calcs!$O$4 * G177^2)</f>
        <v>0.01585565607</v>
      </c>
      <c r="K177" s="23">
        <f>J177 / Inputs_Calcs!$B$4</f>
        <v>1.725972184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14">
        <f t="shared" si="1"/>
        <v>172</v>
      </c>
      <c r="B178" s="14">
        <f t="shared" si="2"/>
        <v>6.88</v>
      </c>
      <c r="C178" s="14">
        <f t="shared" si="3"/>
        <v>1091.986838</v>
      </c>
      <c r="D178" s="23">
        <f>C178 * Inputs_Calcs!$B$5</f>
        <v>109.1986838</v>
      </c>
      <c r="E178" s="23">
        <f>D178 * Constants!$B$10</f>
        <v>244.2704989</v>
      </c>
      <c r="F178" s="31">
        <f>G178 * Inputs_Calcs!$B$18</f>
        <v>41710.82475</v>
      </c>
      <c r="G178" s="23">
        <f t="shared" si="4"/>
        <v>10427.70619</v>
      </c>
      <c r="H178" s="27">
        <f>Inputs_Calcs!$B$30 - (Inputs_Calcs!$B$31 * G178)</f>
        <v>1.071867801</v>
      </c>
      <c r="I178" s="27">
        <f>(Inputs_Calcs!$O$4 * (G178^2))</f>
        <v>1.056603928</v>
      </c>
      <c r="J178" s="23">
        <f>(Inputs_Calcs!$B$30 - (Inputs_Calcs!$B$31 * G178)) - (Inputs_Calcs!$O$4 * G178^2)</f>
        <v>0.01526387324</v>
      </c>
      <c r="K178" s="23">
        <f>J178 / Inputs_Calcs!$B$4</f>
        <v>1.661553487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14">
        <f t="shared" si="1"/>
        <v>173</v>
      </c>
      <c r="B179" s="14">
        <f t="shared" si="2"/>
        <v>6.92</v>
      </c>
      <c r="C179" s="14">
        <f t="shared" si="3"/>
        <v>1092.0533</v>
      </c>
      <c r="D179" s="23">
        <f>C179 * Inputs_Calcs!$B$5</f>
        <v>109.20533</v>
      </c>
      <c r="E179" s="23">
        <f>D179 * Constants!$B$10</f>
        <v>244.2853661</v>
      </c>
      <c r="F179" s="31">
        <f>G179 * Inputs_Calcs!$B$18</f>
        <v>41713.36341</v>
      </c>
      <c r="G179" s="23">
        <f t="shared" si="4"/>
        <v>10428.34085</v>
      </c>
      <c r="H179" s="27">
        <f>Inputs_Calcs!$B$30 - (Inputs_Calcs!$B$31 * G179)</f>
        <v>1.071426718</v>
      </c>
      <c r="I179" s="27">
        <f>(Inputs_Calcs!$O$4 * (G179^2))</f>
        <v>1.056732549</v>
      </c>
      <c r="J179" s="23">
        <f>(Inputs_Calcs!$B$30 - (Inputs_Calcs!$B$31 * G179)) - (Inputs_Calcs!$O$4 * G179^2)</f>
        <v>0.01469416962</v>
      </c>
      <c r="K179" s="23">
        <f>J179 / Inputs_Calcs!$B$4</f>
        <v>1.599538229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14">
        <f t="shared" si="1"/>
        <v>174</v>
      </c>
      <c r="B180" s="14">
        <f t="shared" si="2"/>
        <v>6.96</v>
      </c>
      <c r="C180" s="14">
        <f t="shared" si="3"/>
        <v>1092.117282</v>
      </c>
      <c r="D180" s="23">
        <f>C180 * Inputs_Calcs!$B$5</f>
        <v>109.2117282</v>
      </c>
      <c r="E180" s="23">
        <f>D180 * Constants!$B$10</f>
        <v>244.2996783</v>
      </c>
      <c r="F180" s="31">
        <f>G180 * Inputs_Calcs!$B$18</f>
        <v>41715.80733</v>
      </c>
      <c r="G180" s="23">
        <f t="shared" si="4"/>
        <v>10428.95183</v>
      </c>
      <c r="H180" s="27">
        <f>Inputs_Calcs!$B$30 - (Inputs_Calcs!$B$31 * G180)</f>
        <v>1.071002099</v>
      </c>
      <c r="I180" s="27">
        <f>(Inputs_Calcs!$O$4 * (G180^2))</f>
        <v>1.056856377</v>
      </c>
      <c r="J180" s="23">
        <f>(Inputs_Calcs!$B$30 - (Inputs_Calcs!$B$31 * G180)) - (Inputs_Calcs!$O$4 * G180^2)</f>
        <v>0.01414572203</v>
      </c>
      <c r="K180" s="23">
        <f>J180 / Inputs_Calcs!$B$4</f>
        <v>1.539836803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14">
        <f t="shared" si="1"/>
        <v>175</v>
      </c>
      <c r="B181" s="14">
        <f t="shared" si="2"/>
        <v>7</v>
      </c>
      <c r="C181" s="14">
        <f t="shared" si="3"/>
        <v>1092.178875</v>
      </c>
      <c r="D181" s="23">
        <f>C181 * Inputs_Calcs!$B$5</f>
        <v>109.2178875</v>
      </c>
      <c r="E181" s="23">
        <f>D181 * Constants!$B$10</f>
        <v>244.3134564</v>
      </c>
      <c r="F181" s="31">
        <f>G181 * Inputs_Calcs!$B$18</f>
        <v>41718.16002</v>
      </c>
      <c r="G181" s="23">
        <f t="shared" si="4"/>
        <v>10429.54001</v>
      </c>
      <c r="H181" s="27">
        <f>Inputs_Calcs!$B$30 - (Inputs_Calcs!$B$31 * G181)</f>
        <v>1.070593328</v>
      </c>
      <c r="I181" s="27">
        <f>(Inputs_Calcs!$O$4 * (G181^2))</f>
        <v>1.05697559</v>
      </c>
      <c r="J181" s="23">
        <f>(Inputs_Calcs!$B$30 - (Inputs_Calcs!$B$31 * G181)) - (Inputs_Calcs!$O$4 * G181^2)</f>
        <v>0.01361773794</v>
      </c>
      <c r="K181" s="23">
        <f>J181 / Inputs_Calcs!$B$4</f>
        <v>1.482362936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14">
        <f t="shared" si="1"/>
        <v>176</v>
      </c>
      <c r="B182" s="14">
        <f t="shared" si="2"/>
        <v>7.04</v>
      </c>
      <c r="C182" s="14">
        <f t="shared" si="3"/>
        <v>1092.23817</v>
      </c>
      <c r="D182" s="23">
        <f>C182 * Inputs_Calcs!$B$5</f>
        <v>109.223817</v>
      </c>
      <c r="E182" s="23">
        <f>D182 * Constants!$B$10</f>
        <v>244.3267202</v>
      </c>
      <c r="F182" s="31">
        <f>G182 * Inputs_Calcs!$B$18</f>
        <v>41720.42491</v>
      </c>
      <c r="G182" s="23">
        <f t="shared" si="4"/>
        <v>10430.10623</v>
      </c>
      <c r="H182" s="27">
        <f>Inputs_Calcs!$B$30 - (Inputs_Calcs!$B$31 * G182)</f>
        <v>1.070199814</v>
      </c>
      <c r="I182" s="27">
        <f>(Inputs_Calcs!$O$4 * (G182^2))</f>
        <v>1.05709036</v>
      </c>
      <c r="J182" s="23">
        <f>(Inputs_Calcs!$B$30 - (Inputs_Calcs!$B$31 * G182)) - (Inputs_Calcs!$O$4 * G182^2)</f>
        <v>0.01310945431</v>
      </c>
      <c r="K182" s="23">
        <f>J182 / Inputs_Calcs!$B$4</f>
        <v>1.42703357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14">
        <f t="shared" si="1"/>
        <v>177</v>
      </c>
      <c r="B183" s="14">
        <f t="shared" si="2"/>
        <v>7.08</v>
      </c>
      <c r="C183" s="14">
        <f t="shared" si="3"/>
        <v>1092.295251</v>
      </c>
      <c r="D183" s="23">
        <f>C183 * Inputs_Calcs!$B$5</f>
        <v>109.2295251</v>
      </c>
      <c r="E183" s="23">
        <f>D183 * Constants!$B$10</f>
        <v>244.3394889</v>
      </c>
      <c r="F183" s="31">
        <f>G183 * Inputs_Calcs!$B$18</f>
        <v>41722.60526</v>
      </c>
      <c r="G183" s="23">
        <f t="shared" si="4"/>
        <v>10430.65131</v>
      </c>
      <c r="H183" s="27">
        <f>Inputs_Calcs!$B$30 - (Inputs_Calcs!$B$31 * G183)</f>
        <v>1.069820988</v>
      </c>
      <c r="I183" s="27">
        <f>(Inputs_Calcs!$O$4 * (G183^2))</f>
        <v>1.057200851</v>
      </c>
      <c r="J183" s="23">
        <f>(Inputs_Calcs!$B$30 - (Inputs_Calcs!$B$31 * G183)) - (Inputs_Calcs!$O$4 * G183^2)</f>
        <v>0.01262013654</v>
      </c>
      <c r="K183" s="23">
        <f>J183 / Inputs_Calcs!$B$4</f>
        <v>1.373768738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14">
        <f t="shared" si="1"/>
        <v>178</v>
      </c>
      <c r="B184" s="14">
        <f t="shared" si="2"/>
        <v>7.12</v>
      </c>
      <c r="C184" s="14">
        <f t="shared" si="3"/>
        <v>1092.350202</v>
      </c>
      <c r="D184" s="23">
        <f>C184 * Inputs_Calcs!$B$5</f>
        <v>109.2350202</v>
      </c>
      <c r="E184" s="23">
        <f>D184 * Constants!$B$10</f>
        <v>244.3517811</v>
      </c>
      <c r="F184" s="31">
        <f>G184 * Inputs_Calcs!$B$18</f>
        <v>41724.70422</v>
      </c>
      <c r="G184" s="23">
        <f t="shared" si="4"/>
        <v>10431.17605</v>
      </c>
      <c r="H184" s="27">
        <f>Inputs_Calcs!$B$30 - (Inputs_Calcs!$B$31 * G184)</f>
        <v>1.069456302</v>
      </c>
      <c r="I184" s="27">
        <f>(Inputs_Calcs!$O$4 * (G184^2))</f>
        <v>1.057307225</v>
      </c>
      <c r="J184" s="23">
        <f>(Inputs_Calcs!$B$30 - (Inputs_Calcs!$B$31 * G184)) - (Inputs_Calcs!$O$4 * G184^2)</f>
        <v>0.01214907738</v>
      </c>
      <c r="K184" s="23">
        <f>J184 / Inputs_Calcs!$B$4</f>
        <v>1.322491452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14">
        <f t="shared" si="1"/>
        <v>179</v>
      </c>
      <c r="B185" s="14">
        <f t="shared" si="2"/>
        <v>7.16</v>
      </c>
      <c r="C185" s="14">
        <f t="shared" si="3"/>
        <v>1092.403102</v>
      </c>
      <c r="D185" s="23">
        <f>C185 * Inputs_Calcs!$B$5</f>
        <v>109.2403102</v>
      </c>
      <c r="E185" s="23">
        <f>D185 * Constants!$B$10</f>
        <v>244.3636144</v>
      </c>
      <c r="F185" s="31">
        <f>G185 * Inputs_Calcs!$B$18</f>
        <v>41726.72484</v>
      </c>
      <c r="G185" s="23">
        <f t="shared" si="4"/>
        <v>10431.68121</v>
      </c>
      <c r="H185" s="27">
        <f>Inputs_Calcs!$B$30 - (Inputs_Calcs!$B$31 * G185)</f>
        <v>1.069105228</v>
      </c>
      <c r="I185" s="27">
        <f>(Inputs_Calcs!$O$4 * (G185^2))</f>
        <v>1.057409632</v>
      </c>
      <c r="J185" s="23">
        <f>(Inputs_Calcs!$B$30 - (Inputs_Calcs!$B$31 * G185)) - (Inputs_Calcs!$O$4 * G185^2)</f>
        <v>0.01169559592</v>
      </c>
      <c r="K185" s="23">
        <f>J185 / Inputs_Calcs!$B$4</f>
        <v>1.273127592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14">
        <f t="shared" si="1"/>
        <v>180</v>
      </c>
      <c r="B186" s="14">
        <f t="shared" si="2"/>
        <v>7.2</v>
      </c>
      <c r="C186" s="14">
        <f t="shared" si="3"/>
        <v>1092.454027</v>
      </c>
      <c r="D186" s="23">
        <f>C186 * Inputs_Calcs!$B$5</f>
        <v>109.2454027</v>
      </c>
      <c r="E186" s="23">
        <f>D186 * Constants!$B$10</f>
        <v>244.375006</v>
      </c>
      <c r="F186" s="31">
        <f>G186 * Inputs_Calcs!$B$18</f>
        <v>41728.67003</v>
      </c>
      <c r="G186" s="23">
        <f t="shared" si="4"/>
        <v>10432.16751</v>
      </c>
      <c r="H186" s="27">
        <f>Inputs_Calcs!$B$30 - (Inputs_Calcs!$B$31 * G186)</f>
        <v>1.068767259</v>
      </c>
      <c r="I186" s="27">
        <f>(Inputs_Calcs!$O$4 * (G186^2))</f>
        <v>1.057508222</v>
      </c>
      <c r="J186" s="23">
        <f>(Inputs_Calcs!$B$30 - (Inputs_Calcs!$B$31 * G186)) - (Inputs_Calcs!$O$4 * G186^2)</f>
        <v>0.0112590366</v>
      </c>
      <c r="K186" s="23">
        <f>J186 / Inputs_Calcs!$B$4</f>
        <v>1.225605797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14">
        <f t="shared" si="1"/>
        <v>181</v>
      </c>
      <c r="B187" s="14">
        <f t="shared" si="2"/>
        <v>7.24</v>
      </c>
      <c r="C187" s="14">
        <f t="shared" si="3"/>
        <v>1092.503051</v>
      </c>
      <c r="D187" s="23">
        <f>C187 * Inputs_Calcs!$B$5</f>
        <v>109.2503051</v>
      </c>
      <c r="E187" s="23">
        <f>D187 * Constants!$B$10</f>
        <v>244.3859724</v>
      </c>
      <c r="F187" s="31">
        <f>G187 * Inputs_Calcs!$B$18</f>
        <v>41730.54262</v>
      </c>
      <c r="G187" s="23">
        <f t="shared" si="4"/>
        <v>10432.63566</v>
      </c>
      <c r="H187" s="27">
        <f>Inputs_Calcs!$B$30 - (Inputs_Calcs!$B$31 * G187)</f>
        <v>1.068441905</v>
      </c>
      <c r="I187" s="27">
        <f>(Inputs_Calcs!$O$4 * (G187^2))</f>
        <v>1.057603136</v>
      </c>
      <c r="J187" s="23">
        <f>(Inputs_Calcs!$B$30 - (Inputs_Calcs!$B$31 * G187)) - (Inputs_Calcs!$O$4 * G187^2)</f>
        <v>0.01083876832</v>
      </c>
      <c r="K187" s="23">
        <f>J187 / Inputs_Calcs!$B$4</f>
        <v>1.179857367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14">
        <f t="shared" si="1"/>
        <v>182</v>
      </c>
      <c r="B188" s="14">
        <f t="shared" si="2"/>
        <v>7.28</v>
      </c>
      <c r="C188" s="14">
        <f t="shared" si="3"/>
        <v>1092.550245</v>
      </c>
      <c r="D188" s="23">
        <f>C188 * Inputs_Calcs!$B$5</f>
        <v>109.2550245</v>
      </c>
      <c r="E188" s="23">
        <f>D188 * Constants!$B$10</f>
        <v>244.3965295</v>
      </c>
      <c r="F188" s="31">
        <f>G188 * Inputs_Calcs!$B$18</f>
        <v>41732.34531</v>
      </c>
      <c r="G188" s="23">
        <f t="shared" si="4"/>
        <v>10433.08633</v>
      </c>
      <c r="H188" s="27">
        <f>Inputs_Calcs!$B$30 - (Inputs_Calcs!$B$31 * G188)</f>
        <v>1.068128695</v>
      </c>
      <c r="I188" s="27">
        <f>(Inputs_Calcs!$O$4 * (G188^2))</f>
        <v>1.057694512</v>
      </c>
      <c r="J188" s="23">
        <f>(Inputs_Calcs!$B$30 - (Inputs_Calcs!$B$31 * G188)) - (Inputs_Calcs!$O$4 * G188^2)</f>
        <v>0.01043418344</v>
      </c>
      <c r="K188" s="23">
        <f>J188 / Inputs_Calcs!$B$4</f>
        <v>1.13581616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14">
        <f t="shared" si="1"/>
        <v>183</v>
      </c>
      <c r="B189" s="14">
        <f t="shared" si="2"/>
        <v>7.32</v>
      </c>
      <c r="C189" s="14">
        <f t="shared" si="3"/>
        <v>1092.595678</v>
      </c>
      <c r="D189" s="23">
        <f>C189 * Inputs_Calcs!$B$5</f>
        <v>109.2595678</v>
      </c>
      <c r="E189" s="23">
        <f>D189 * Constants!$B$10</f>
        <v>244.4066925</v>
      </c>
      <c r="F189" s="31">
        <f>G189 * Inputs_Calcs!$B$18</f>
        <v>41734.08071</v>
      </c>
      <c r="G189" s="23">
        <f t="shared" si="4"/>
        <v>10433.52018</v>
      </c>
      <c r="H189" s="27">
        <f>Inputs_Calcs!$B$30 - (Inputs_Calcs!$B$31 * G189)</f>
        <v>1.067827177</v>
      </c>
      <c r="I189" s="27">
        <f>(Inputs_Calcs!$O$4 * (G189^2))</f>
        <v>1.05778248</v>
      </c>
      <c r="J189" s="23">
        <f>(Inputs_Calcs!$B$30 - (Inputs_Calcs!$B$31 * G189)) - (Inputs_Calcs!$O$4 * G189^2)</f>
        <v>0.01004469701</v>
      </c>
      <c r="K189" s="23">
        <f>J189 / Inputs_Calcs!$B$4</f>
        <v>1.093418497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14">
        <f t="shared" si="1"/>
        <v>184</v>
      </c>
      <c r="B190" s="14">
        <f t="shared" si="2"/>
        <v>7.36</v>
      </c>
      <c r="C190" s="14">
        <f t="shared" si="3"/>
        <v>1092.639415</v>
      </c>
      <c r="D190" s="23">
        <f>C190 * Inputs_Calcs!$B$5</f>
        <v>109.2639415</v>
      </c>
      <c r="E190" s="23">
        <f>D190 * Constants!$B$10</f>
        <v>244.4164761</v>
      </c>
      <c r="F190" s="31">
        <f>G190 * Inputs_Calcs!$B$18</f>
        <v>41735.75133</v>
      </c>
      <c r="G190" s="23">
        <f t="shared" si="4"/>
        <v>10433.93783</v>
      </c>
      <c r="H190" s="27">
        <f>Inputs_Calcs!$B$30 - (Inputs_Calcs!$B$31 * G190)</f>
        <v>1.067536914</v>
      </c>
      <c r="I190" s="27">
        <f>(Inputs_Calcs!$O$4 * (G190^2))</f>
        <v>1.057867168</v>
      </c>
      <c r="J190" s="23">
        <f>(Inputs_Calcs!$B$30 - (Inputs_Calcs!$B$31 * G190)) - (Inputs_Calcs!$O$4 * G190^2)</f>
        <v>0.009669745841</v>
      </c>
      <c r="K190" s="23">
        <f>J190 / Inputs_Calcs!$B$4</f>
        <v>1.052603076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14">
        <f t="shared" si="1"/>
        <v>185</v>
      </c>
      <c r="B191" s="14">
        <f t="shared" si="2"/>
        <v>7.4</v>
      </c>
      <c r="C191" s="14">
        <f t="shared" si="3"/>
        <v>1092.681519</v>
      </c>
      <c r="D191" s="23">
        <f>C191 * Inputs_Calcs!$B$5</f>
        <v>109.2681519</v>
      </c>
      <c r="E191" s="23">
        <f>D191 * Constants!$B$10</f>
        <v>244.4258945</v>
      </c>
      <c r="F191" s="31">
        <f>G191 * Inputs_Calcs!$B$18</f>
        <v>41737.35959</v>
      </c>
      <c r="G191" s="23">
        <f t="shared" si="4"/>
        <v>10434.3399</v>
      </c>
      <c r="H191" s="27">
        <f>Inputs_Calcs!$B$30 - (Inputs_Calcs!$B$31 * G191)</f>
        <v>1.067257486</v>
      </c>
      <c r="I191" s="27">
        <f>(Inputs_Calcs!$O$4 * (G191^2))</f>
        <v>1.057948698</v>
      </c>
      <c r="J191" s="23">
        <f>(Inputs_Calcs!$B$30 - (Inputs_Calcs!$B$31 * G191)) - (Inputs_Calcs!$O$4 * G191^2)</f>
        <v>0.00930878775</v>
      </c>
      <c r="K191" s="23">
        <f>J191 / Inputs_Calcs!$B$4</f>
        <v>1.013310875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14">
        <f t="shared" si="1"/>
        <v>186</v>
      </c>
      <c r="B192" s="14">
        <f t="shared" si="2"/>
        <v>7.44</v>
      </c>
      <c r="C192" s="14">
        <f t="shared" si="3"/>
        <v>1092.722051</v>
      </c>
      <c r="D192" s="23">
        <f>C192 * Inputs_Calcs!$B$5</f>
        <v>109.2722051</v>
      </c>
      <c r="E192" s="23">
        <f>D192 * Constants!$B$10</f>
        <v>244.4349614</v>
      </c>
      <c r="F192" s="31">
        <f>G192 * Inputs_Calcs!$B$18</f>
        <v>41738.90781</v>
      </c>
      <c r="G192" s="23">
        <f t="shared" si="4"/>
        <v>10434.72695</v>
      </c>
      <c r="H192" s="27">
        <f>Inputs_Calcs!$B$30 - (Inputs_Calcs!$B$31 * G192)</f>
        <v>1.066988488</v>
      </c>
      <c r="I192" s="27">
        <f>(Inputs_Calcs!$O$4 * (G192^2))</f>
        <v>1.058027187</v>
      </c>
      <c r="J192" s="23">
        <f>(Inputs_Calcs!$B$30 - (Inputs_Calcs!$B$31 * G192)) - (Inputs_Calcs!$O$4 * G192^2)</f>
        <v>0.008961300751</v>
      </c>
      <c r="K192" s="23">
        <f>J192 / Inputs_Calcs!$B$4</f>
        <v>0.9754850737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14">
        <f t="shared" si="1"/>
        <v>187</v>
      </c>
      <c r="B193" s="14">
        <f t="shared" si="2"/>
        <v>7.48</v>
      </c>
      <c r="C193" s="14">
        <f t="shared" si="3"/>
        <v>1092.761071</v>
      </c>
      <c r="D193" s="23">
        <f>C193 * Inputs_Calcs!$B$5</f>
        <v>109.2761071</v>
      </c>
      <c r="E193" s="23">
        <f>D193 * Constants!$B$10</f>
        <v>244.4436898</v>
      </c>
      <c r="F193" s="31">
        <f>G193 * Inputs_Calcs!$B$18</f>
        <v>41740.39824</v>
      </c>
      <c r="G193" s="23">
        <f t="shared" si="4"/>
        <v>10435.09956</v>
      </c>
      <c r="H193" s="27">
        <f>Inputs_Calcs!$B$30 - (Inputs_Calcs!$B$31 * G193)</f>
        <v>1.066729532</v>
      </c>
      <c r="I193" s="27">
        <f>(Inputs_Calcs!$O$4 * (G193^2))</f>
        <v>1.05810275</v>
      </c>
      <c r="J193" s="23">
        <f>(Inputs_Calcs!$B$30 - (Inputs_Calcs!$B$31 * G193)) - (Inputs_Calcs!$O$4 * G193^2)</f>
        <v>0.008626782316</v>
      </c>
      <c r="K193" s="23">
        <f>J193 / Inputs_Calcs!$B$4</f>
        <v>0.9390709695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14">
        <f t="shared" si="1"/>
        <v>188</v>
      </c>
      <c r="B194" s="14">
        <f t="shared" si="2"/>
        <v>7.52</v>
      </c>
      <c r="C194" s="14">
        <f t="shared" si="3"/>
        <v>1092.798634</v>
      </c>
      <c r="D194" s="23">
        <f>C194 * Inputs_Calcs!$B$5</f>
        <v>109.2798634</v>
      </c>
      <c r="E194" s="23">
        <f>D194 * Constants!$B$10</f>
        <v>244.4520923</v>
      </c>
      <c r="F194" s="31">
        <f>G194 * Inputs_Calcs!$B$18</f>
        <v>41741.83304</v>
      </c>
      <c r="G194" s="23">
        <f t="shared" si="4"/>
        <v>10435.45826</v>
      </c>
      <c r="H194" s="27">
        <f>Inputs_Calcs!$B$30 - (Inputs_Calcs!$B$31 * G194)</f>
        <v>1.066480243</v>
      </c>
      <c r="I194" s="27">
        <f>(Inputs_Calcs!$O$4 * (G194^2))</f>
        <v>1.058175494</v>
      </c>
      <c r="J194" s="23">
        <f>(Inputs_Calcs!$B$30 - (Inputs_Calcs!$B$31 * G194)) - (Inputs_Calcs!$O$4 * G194^2)</f>
        <v>0.008304748647</v>
      </c>
      <c r="K194" s="23">
        <f>J194 / Inputs_Calcs!$B$4</f>
        <v>0.9040158981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14">
        <f t="shared" si="1"/>
        <v>189</v>
      </c>
      <c r="B195" s="14">
        <f t="shared" si="2"/>
        <v>7.56</v>
      </c>
      <c r="C195" s="14">
        <f t="shared" si="3"/>
        <v>1092.834794</v>
      </c>
      <c r="D195" s="23">
        <f>C195 * Inputs_Calcs!$B$5</f>
        <v>109.2834794</v>
      </c>
      <c r="E195" s="23">
        <f>D195 * Constants!$B$10</f>
        <v>244.4601812</v>
      </c>
      <c r="F195" s="31">
        <f>G195 * Inputs_Calcs!$B$18</f>
        <v>41743.21427</v>
      </c>
      <c r="G195" s="23">
        <f t="shared" si="4"/>
        <v>10435.80357</v>
      </c>
      <c r="H195" s="27">
        <f>Inputs_Calcs!$B$30 - (Inputs_Calcs!$B$31 * G195)</f>
        <v>1.066240259</v>
      </c>
      <c r="I195" s="27">
        <f>(Inputs_Calcs!$O$4 * (G195^2))</f>
        <v>1.058245525</v>
      </c>
      <c r="J195" s="23">
        <f>(Inputs_Calcs!$B$30 - (Inputs_Calcs!$B$31 * G195)) - (Inputs_Calcs!$O$4 * G195^2)</f>
        <v>0.00799473398</v>
      </c>
      <c r="K195" s="23">
        <f>J195 / Inputs_Calcs!$B$4</f>
        <v>0.8702691587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14">
        <f t="shared" si="1"/>
        <v>190</v>
      </c>
      <c r="B196" s="14">
        <f t="shared" si="2"/>
        <v>7.6</v>
      </c>
      <c r="C196" s="14">
        <f t="shared" si="3"/>
        <v>1092.869605</v>
      </c>
      <c r="D196" s="23">
        <f>C196 * Inputs_Calcs!$B$5</f>
        <v>109.2869605</v>
      </c>
      <c r="E196" s="23">
        <f>D196 * Constants!$B$10</f>
        <v>244.4679682</v>
      </c>
      <c r="F196" s="31">
        <f>G196 * Inputs_Calcs!$B$18</f>
        <v>41744.54395</v>
      </c>
      <c r="G196" s="23">
        <f t="shared" si="4"/>
        <v>10436.13599</v>
      </c>
      <c r="H196" s="27">
        <f>Inputs_Calcs!$B$30 - (Inputs_Calcs!$B$31 * G196)</f>
        <v>1.066009234</v>
      </c>
      <c r="I196" s="27">
        <f>(Inputs_Calcs!$O$4 * (G196^2))</f>
        <v>1.058312944</v>
      </c>
      <c r="J196" s="23">
        <f>(Inputs_Calcs!$B$30 - (Inputs_Calcs!$B$31 * G196)) - (Inputs_Calcs!$O$4 * G196^2)</f>
        <v>0.007696289911</v>
      </c>
      <c r="K196" s="23">
        <f>J196 / Inputs_Calcs!$B$4</f>
        <v>0.8377819403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14">
        <f t="shared" si="1"/>
        <v>191</v>
      </c>
      <c r="B197" s="14">
        <f t="shared" si="2"/>
        <v>7.64</v>
      </c>
      <c r="C197" s="14">
        <f t="shared" si="3"/>
        <v>1092.903116</v>
      </c>
      <c r="D197" s="23">
        <f>C197 * Inputs_Calcs!$B$5</f>
        <v>109.2903116</v>
      </c>
      <c r="E197" s="23">
        <f>D197 * Constants!$B$10</f>
        <v>244.4754644</v>
      </c>
      <c r="F197" s="31">
        <f>G197 * Inputs_Calcs!$B$18</f>
        <v>41745.82398</v>
      </c>
      <c r="G197" s="23">
        <f t="shared" si="4"/>
        <v>10436.456</v>
      </c>
      <c r="H197" s="27">
        <f>Inputs_Calcs!$B$30 - (Inputs_Calcs!$B$31 * G197)</f>
        <v>1.065786833</v>
      </c>
      <c r="I197" s="27">
        <f>(Inputs_Calcs!$O$4 * (G197^2))</f>
        <v>1.058377848</v>
      </c>
      <c r="J197" s="23">
        <f>(Inputs_Calcs!$B$30 - (Inputs_Calcs!$B$31 * G197)) - (Inputs_Calcs!$O$4 * G197^2)</f>
        <v>0.007408984754</v>
      </c>
      <c r="K197" s="23">
        <f>J197 / Inputs_Calcs!$B$4</f>
        <v>0.8065072516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14">
        <f t="shared" si="1"/>
        <v>192</v>
      </c>
      <c r="B198" s="14">
        <f t="shared" si="2"/>
        <v>7.68</v>
      </c>
      <c r="C198" s="14">
        <f t="shared" si="3"/>
        <v>1092.935377</v>
      </c>
      <c r="D198" s="23">
        <f>C198 * Inputs_Calcs!$B$5</f>
        <v>109.2935377</v>
      </c>
      <c r="E198" s="23">
        <f>D198 * Constants!$B$10</f>
        <v>244.4826809</v>
      </c>
      <c r="F198" s="31">
        <f>G198 * Inputs_Calcs!$B$18</f>
        <v>41747.05624</v>
      </c>
      <c r="G198" s="23">
        <f t="shared" si="4"/>
        <v>10436.76406</v>
      </c>
      <c r="H198" s="27">
        <f>Inputs_Calcs!$B$30 - (Inputs_Calcs!$B$31 * G198)</f>
        <v>1.065572735</v>
      </c>
      <c r="I198" s="27">
        <f>(Inputs_Calcs!$O$4 * (G198^2))</f>
        <v>1.058440332</v>
      </c>
      <c r="J198" s="23">
        <f>(Inputs_Calcs!$B$30 - (Inputs_Calcs!$B$31 * G198)) - (Inputs_Calcs!$O$4 * G198^2)</f>
        <v>0.007132402918</v>
      </c>
      <c r="K198" s="23">
        <f>J198 / Inputs_Calcs!$B$4</f>
        <v>0.7763998531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14">
        <f t="shared" si="1"/>
        <v>193</v>
      </c>
      <c r="B199" s="14">
        <f t="shared" si="2"/>
        <v>7.72</v>
      </c>
      <c r="C199" s="14">
        <f t="shared" si="3"/>
        <v>1092.966433</v>
      </c>
      <c r="D199" s="23">
        <f>C199 * Inputs_Calcs!$B$5</f>
        <v>109.2966433</v>
      </c>
      <c r="E199" s="23">
        <f>D199 * Constants!$B$10</f>
        <v>244.4896279</v>
      </c>
      <c r="F199" s="31">
        <f>G199 * Inputs_Calcs!$B$18</f>
        <v>41748.24249</v>
      </c>
      <c r="G199" s="23">
        <f t="shared" si="4"/>
        <v>10437.06062</v>
      </c>
      <c r="H199" s="27">
        <f>Inputs_Calcs!$B$30 - (Inputs_Calcs!$B$31 * G199)</f>
        <v>1.065366628</v>
      </c>
      <c r="I199" s="27">
        <f>(Inputs_Calcs!$O$4 * (G199^2))</f>
        <v>1.058500484</v>
      </c>
      <c r="J199" s="23">
        <f>(Inputs_Calcs!$B$30 - (Inputs_Calcs!$B$31 * G199)) - (Inputs_Calcs!$O$4 * G199^2)</f>
        <v>0.006866144305</v>
      </c>
      <c r="K199" s="23">
        <f>J199 / Inputs_Calcs!$B$4</f>
        <v>0.7474161921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14">
        <f t="shared" si="1"/>
        <v>194</v>
      </c>
      <c r="B200" s="14">
        <f t="shared" si="2"/>
        <v>7.76</v>
      </c>
      <c r="C200" s="14">
        <f t="shared" si="3"/>
        <v>1092.996329</v>
      </c>
      <c r="D200" s="23">
        <f>C200 * Inputs_Calcs!$B$5</f>
        <v>109.2996329</v>
      </c>
      <c r="E200" s="23">
        <f>D200 * Constants!$B$10</f>
        <v>244.4963156</v>
      </c>
      <c r="F200" s="31">
        <f>G200 * Inputs_Calcs!$B$18</f>
        <v>41749.38446</v>
      </c>
      <c r="G200" s="23">
        <f t="shared" si="4"/>
        <v>10437.34611</v>
      </c>
      <c r="H200" s="27">
        <f>Inputs_Calcs!$B$30 - (Inputs_Calcs!$B$31 * G200)</f>
        <v>1.065168216</v>
      </c>
      <c r="I200" s="27">
        <f>(Inputs_Calcs!$O$4 * (G200^2))</f>
        <v>1.058558393</v>
      </c>
      <c r="J200" s="23">
        <f>(Inputs_Calcs!$B$30 - (Inputs_Calcs!$B$31 * G200)) - (Inputs_Calcs!$O$4 * G200^2)</f>
        <v>0.006609823736</v>
      </c>
      <c r="K200" s="23">
        <f>J200 / Inputs_Calcs!$B$4</f>
        <v>0.7195143399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14">
        <f t="shared" si="1"/>
        <v>195</v>
      </c>
      <c r="B201" s="14">
        <f t="shared" si="2"/>
        <v>7.8</v>
      </c>
      <c r="C201" s="14">
        <f t="shared" si="3"/>
        <v>1093.02511</v>
      </c>
      <c r="D201" s="23">
        <f>C201 * Inputs_Calcs!$B$5</f>
        <v>109.302511</v>
      </c>
      <c r="E201" s="23">
        <f>D201 * Constants!$B$10</f>
        <v>244.5027536</v>
      </c>
      <c r="F201" s="31">
        <f>G201 * Inputs_Calcs!$B$18</f>
        <v>41750.48379</v>
      </c>
      <c r="G201" s="23">
        <f t="shared" si="4"/>
        <v>10437.62095</v>
      </c>
      <c r="H201" s="27">
        <f>Inputs_Calcs!$B$30 - (Inputs_Calcs!$B$31 * G201)</f>
        <v>1.064977211</v>
      </c>
      <c r="I201" s="27">
        <f>(Inputs_Calcs!$O$4 * (G201^2))</f>
        <v>1.058614141</v>
      </c>
      <c r="J201" s="23">
        <f>(Inputs_Calcs!$B$30 - (Inputs_Calcs!$B$31 * G201)) - (Inputs_Calcs!$O$4 * G201^2)</f>
        <v>0.006363070394</v>
      </c>
      <c r="K201" s="23">
        <f>J201 / Inputs_Calcs!$B$4</f>
        <v>0.692653931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14">
        <f t="shared" si="1"/>
        <v>196</v>
      </c>
      <c r="B202" s="14">
        <f t="shared" si="2"/>
        <v>7.84</v>
      </c>
      <c r="C202" s="14">
        <f t="shared" si="3"/>
        <v>1093.052816</v>
      </c>
      <c r="D202" s="23">
        <f>C202 * Inputs_Calcs!$B$5</f>
        <v>109.3052816</v>
      </c>
      <c r="E202" s="23">
        <f>D202 * Constants!$B$10</f>
        <v>244.5089513</v>
      </c>
      <c r="F202" s="31">
        <f>G202 * Inputs_Calcs!$B$18</f>
        <v>41751.54209</v>
      </c>
      <c r="G202" s="23">
        <f t="shared" si="4"/>
        <v>10437.88552</v>
      </c>
      <c r="H202" s="27">
        <f>Inputs_Calcs!$B$30 - (Inputs_Calcs!$B$31 * G202)</f>
        <v>1.064793337</v>
      </c>
      <c r="I202" s="27">
        <f>(Inputs_Calcs!$O$4 * (G202^2))</f>
        <v>1.058667809</v>
      </c>
      <c r="J202" s="23">
        <f>(Inputs_Calcs!$B$30 - (Inputs_Calcs!$B$31 * G202)) - (Inputs_Calcs!$O$4 * G202^2)</f>
        <v>0.006125527289</v>
      </c>
      <c r="K202" s="23">
        <f>J202 / Inputs_Calcs!$B$4</f>
        <v>0.6667961053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14">
        <f t="shared" si="1"/>
        <v>197</v>
      </c>
      <c r="B203" s="14">
        <f t="shared" si="2"/>
        <v>7.88</v>
      </c>
      <c r="C203" s="14">
        <f t="shared" si="3"/>
        <v>1093.079488</v>
      </c>
      <c r="D203" s="23">
        <f>C203 * Inputs_Calcs!$B$5</f>
        <v>109.3079488</v>
      </c>
      <c r="E203" s="23">
        <f>D203 * Constants!$B$10</f>
        <v>244.5149176</v>
      </c>
      <c r="F203" s="31">
        <f>G203 * Inputs_Calcs!$B$18</f>
        <v>41752.56088</v>
      </c>
      <c r="G203" s="23">
        <f t="shared" si="4"/>
        <v>10438.14022</v>
      </c>
      <c r="H203" s="27">
        <f>Inputs_Calcs!$B$30 - (Inputs_Calcs!$B$31 * G203)</f>
        <v>1.064616326</v>
      </c>
      <c r="I203" s="27">
        <f>(Inputs_Calcs!$O$4 * (G203^2))</f>
        <v>1.058719476</v>
      </c>
      <c r="J203" s="23">
        <f>(Inputs_Calcs!$B$30 - (Inputs_Calcs!$B$31 * G203)) - (Inputs_Calcs!$O$4 * G203^2)</f>
        <v>0.005896850744</v>
      </c>
      <c r="K203" s="23">
        <f>J203 / Inputs_Calcs!$B$4</f>
        <v>0.6419034516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14">
        <f t="shared" si="1"/>
        <v>198</v>
      </c>
      <c r="B204" s="14">
        <f t="shared" si="2"/>
        <v>7.92</v>
      </c>
      <c r="C204" s="14">
        <f t="shared" si="3"/>
        <v>1093.105164</v>
      </c>
      <c r="D204" s="23">
        <f>C204 * Inputs_Calcs!$B$5</f>
        <v>109.3105164</v>
      </c>
      <c r="E204" s="23">
        <f>D204 * Constants!$B$10</f>
        <v>244.5206612</v>
      </c>
      <c r="F204" s="31">
        <f>G204 * Inputs_Calcs!$B$18</f>
        <v>41753.54164</v>
      </c>
      <c r="G204" s="23">
        <f t="shared" si="4"/>
        <v>10438.38541</v>
      </c>
      <c r="H204" s="27">
        <f>Inputs_Calcs!$B$30 - (Inputs_Calcs!$B$31 * G204)</f>
        <v>1.064445924</v>
      </c>
      <c r="I204" s="27">
        <f>(Inputs_Calcs!$O$4 * (G204^2))</f>
        <v>1.058769214</v>
      </c>
      <c r="J204" s="23">
        <f>(Inputs_Calcs!$B$30 - (Inputs_Calcs!$B$31 * G204)) - (Inputs_Calcs!$O$4 * G204^2)</f>
        <v>0.005676709901</v>
      </c>
      <c r="K204" s="23">
        <f>J204 / Inputs_Calcs!$B$4</f>
        <v>0.6179399542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14">
        <f t="shared" si="1"/>
        <v>199</v>
      </c>
      <c r="B205" s="14">
        <f t="shared" si="2"/>
        <v>7.96</v>
      </c>
      <c r="C205" s="14">
        <f t="shared" si="3"/>
        <v>1093.129881</v>
      </c>
      <c r="D205" s="23">
        <f>C205 * Inputs_Calcs!$B$5</f>
        <v>109.3129881</v>
      </c>
      <c r="E205" s="23">
        <f>D205 * Constants!$B$10</f>
        <v>244.5261904</v>
      </c>
      <c r="F205" s="31">
        <f>G205 * Inputs_Calcs!$B$18</f>
        <v>41754.48578</v>
      </c>
      <c r="G205" s="23">
        <f t="shared" si="4"/>
        <v>10438.62144</v>
      </c>
      <c r="H205" s="27">
        <f>Inputs_Calcs!$B$30 - (Inputs_Calcs!$B$31 * G205)</f>
        <v>1.064281883</v>
      </c>
      <c r="I205" s="27">
        <f>(Inputs_Calcs!$O$4 * (G205^2))</f>
        <v>1.058817097</v>
      </c>
      <c r="J205" s="23">
        <f>(Inputs_Calcs!$B$30 - (Inputs_Calcs!$B$31 * G205)) - (Inputs_Calcs!$O$4 * G205^2)</f>
        <v>0.005464786236</v>
      </c>
      <c r="K205" s="23">
        <f>J205 / Inputs_Calcs!$B$4</f>
        <v>0.5948709404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14">
        <f t="shared" si="1"/>
        <v>200</v>
      </c>
      <c r="B206" s="14">
        <f t="shared" si="2"/>
        <v>8</v>
      </c>
      <c r="C206" s="14">
        <f t="shared" si="3"/>
        <v>1093.153676</v>
      </c>
      <c r="D206" s="23">
        <f>C206 * Inputs_Calcs!$B$5</f>
        <v>109.3153676</v>
      </c>
      <c r="E206" s="23">
        <f>D206 * Constants!$B$10</f>
        <v>244.5315131</v>
      </c>
      <c r="F206" s="31">
        <f>G206 * Inputs_Calcs!$B$18</f>
        <v>41755.39467</v>
      </c>
      <c r="G206" s="23">
        <f t="shared" si="4"/>
        <v>10438.84867</v>
      </c>
      <c r="H206" s="27">
        <f>Inputs_Calcs!$B$30 - (Inputs_Calcs!$B$31 * G206)</f>
        <v>1.064123967</v>
      </c>
      <c r="I206" s="27">
        <f>(Inputs_Calcs!$O$4 * (G206^2))</f>
        <v>1.058863194</v>
      </c>
      <c r="J206" s="23">
        <f>(Inputs_Calcs!$B$30 - (Inputs_Calcs!$B$31 * G206)) - (Inputs_Calcs!$O$4 * G206^2)</f>
        <v>0.005260773111</v>
      </c>
      <c r="K206" s="23">
        <f>J206 / Inputs_Calcs!$B$4</f>
        <v>0.5726630306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14">
        <f t="shared" si="1"/>
        <v>201</v>
      </c>
      <c r="B207" s="14">
        <f t="shared" si="2"/>
        <v>8.04</v>
      </c>
      <c r="C207" s="14">
        <f t="shared" si="3"/>
        <v>1093.176583</v>
      </c>
      <c r="D207" s="23">
        <f>C207 * Inputs_Calcs!$B$5</f>
        <v>109.3176583</v>
      </c>
      <c r="E207" s="23">
        <f>D207 * Constants!$B$10</f>
        <v>244.5366372</v>
      </c>
      <c r="F207" s="31">
        <f>G207 * Inputs_Calcs!$B$18</f>
        <v>41756.26964</v>
      </c>
      <c r="G207" s="23">
        <f t="shared" si="4"/>
        <v>10439.06741</v>
      </c>
      <c r="H207" s="27">
        <f>Inputs_Calcs!$B$30 - (Inputs_Calcs!$B$31 * G207)</f>
        <v>1.063971945</v>
      </c>
      <c r="I207" s="27">
        <f>(Inputs_Calcs!$O$4 * (G207^2))</f>
        <v>1.05890757</v>
      </c>
      <c r="J207" s="23">
        <f>(Inputs_Calcs!$B$30 - (Inputs_Calcs!$B$31 * G207)) - (Inputs_Calcs!$O$4 * G207^2)</f>
        <v>0.00506437532</v>
      </c>
      <c r="K207" s="23">
        <f>J207 / Inputs_Calcs!$B$4</f>
        <v>0.5512840903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14">
        <f t="shared" si="1"/>
        <v>202</v>
      </c>
      <c r="B208" s="14">
        <f t="shared" si="2"/>
        <v>8.08</v>
      </c>
      <c r="C208" s="14">
        <f t="shared" si="3"/>
        <v>1093.198634</v>
      </c>
      <c r="D208" s="23">
        <f>C208 * Inputs_Calcs!$B$5</f>
        <v>109.3198634</v>
      </c>
      <c r="E208" s="23">
        <f>D208 * Constants!$B$10</f>
        <v>244.5415699</v>
      </c>
      <c r="F208" s="31">
        <f>G208 * Inputs_Calcs!$B$18</f>
        <v>41757.11194</v>
      </c>
      <c r="G208" s="23">
        <f t="shared" si="4"/>
        <v>10439.27798</v>
      </c>
      <c r="H208" s="27">
        <f>Inputs_Calcs!$B$30 - (Inputs_Calcs!$B$31 * G208)</f>
        <v>1.063825599</v>
      </c>
      <c r="I208" s="27">
        <f>(Inputs_Calcs!$O$4 * (G208^2))</f>
        <v>1.058950291</v>
      </c>
      <c r="J208" s="23">
        <f>(Inputs_Calcs!$B$30 - (Inputs_Calcs!$B$31 * G208)) - (Inputs_Calcs!$O$4 * G208^2)</f>
        <v>0.00487530867</v>
      </c>
      <c r="K208" s="23">
        <f>J208 / Inputs_Calcs!$B$4</f>
        <v>0.5307031836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14">
        <f t="shared" si="1"/>
        <v>203</v>
      </c>
      <c r="B209" s="14">
        <f t="shared" si="2"/>
        <v>8.12</v>
      </c>
      <c r="C209" s="14">
        <f t="shared" si="3"/>
        <v>1093.219862</v>
      </c>
      <c r="D209" s="23">
        <f>C209 * Inputs_Calcs!$B$5</f>
        <v>109.3219862</v>
      </c>
      <c r="E209" s="23">
        <f>D209 * Constants!$B$10</f>
        <v>244.5463185</v>
      </c>
      <c r="F209" s="31">
        <f>G209 * Inputs_Calcs!$B$18</f>
        <v>41757.92279</v>
      </c>
      <c r="G209" s="23">
        <f t="shared" si="4"/>
        <v>10439.4807</v>
      </c>
      <c r="H209" s="27">
        <f>Inputs_Calcs!$B$30 - (Inputs_Calcs!$B$31 * G209)</f>
        <v>1.063684717</v>
      </c>
      <c r="I209" s="27">
        <f>(Inputs_Calcs!$O$4 * (G209^2))</f>
        <v>1.058991417</v>
      </c>
      <c r="J209" s="23">
        <f>(Inputs_Calcs!$B$30 - (Inputs_Calcs!$B$31 * G209)) - (Inputs_Calcs!$O$4 * G209^2)</f>
        <v>0.004693299569</v>
      </c>
      <c r="K209" s="23">
        <f>J209 / Inputs_Calcs!$B$4</f>
        <v>0.5108905285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14">
        <f t="shared" si="1"/>
        <v>204</v>
      </c>
      <c r="B210" s="14">
        <f t="shared" si="2"/>
        <v>8.16</v>
      </c>
      <c r="C210" s="14">
        <f t="shared" si="3"/>
        <v>1093.240298</v>
      </c>
      <c r="D210" s="23">
        <f>C210 * Inputs_Calcs!$B$5</f>
        <v>109.3240298</v>
      </c>
      <c r="E210" s="23">
        <f>D210 * Constants!$B$10</f>
        <v>244.5508898</v>
      </c>
      <c r="F210" s="31">
        <f>G210 * Inputs_Calcs!$B$18</f>
        <v>41758.70338</v>
      </c>
      <c r="G210" s="23">
        <f t="shared" si="4"/>
        <v>10439.67584</v>
      </c>
      <c r="H210" s="27">
        <f>Inputs_Calcs!$B$30 - (Inputs_Calcs!$B$31 * G210)</f>
        <v>1.063549094</v>
      </c>
      <c r="I210" s="27">
        <f>(Inputs_Calcs!$O$4 * (G210^2))</f>
        <v>1.059031009</v>
      </c>
      <c r="J210" s="23">
        <f>(Inputs_Calcs!$B$30 - (Inputs_Calcs!$B$31 * G210)) - (Inputs_Calcs!$O$4 * G210^2)</f>
        <v>0.00451808463</v>
      </c>
      <c r="K210" s="23">
        <f>J210 / Inputs_Calcs!$B$4</f>
        <v>0.4918174538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14">
        <f t="shared" si="1"/>
        <v>205</v>
      </c>
      <c r="B211" s="14">
        <f t="shared" si="2"/>
        <v>8.2</v>
      </c>
      <c r="C211" s="14">
        <f t="shared" si="3"/>
        <v>1093.259971</v>
      </c>
      <c r="D211" s="23">
        <f>C211 * Inputs_Calcs!$B$5</f>
        <v>109.3259971</v>
      </c>
      <c r="E211" s="23">
        <f>D211 * Constants!$B$10</f>
        <v>244.5552905</v>
      </c>
      <c r="F211" s="31">
        <f>G211 * Inputs_Calcs!$B$18</f>
        <v>41759.45482</v>
      </c>
      <c r="G211" s="23">
        <f t="shared" si="4"/>
        <v>10439.8637</v>
      </c>
      <c r="H211" s="27">
        <f>Inputs_Calcs!$B$30 - (Inputs_Calcs!$B$31 * G211)</f>
        <v>1.063418534</v>
      </c>
      <c r="I211" s="27">
        <f>(Inputs_Calcs!$O$4 * (G211^2))</f>
        <v>1.059069124</v>
      </c>
      <c r="J211" s="23">
        <f>(Inputs_Calcs!$B$30 - (Inputs_Calcs!$B$31 * G211)) - (Inputs_Calcs!$O$4 * G211^2)</f>
        <v>0.00434941029</v>
      </c>
      <c r="K211" s="23">
        <f>J211 / Inputs_Calcs!$B$4</f>
        <v>0.4734563581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14">
        <f t="shared" si="1"/>
        <v>206</v>
      </c>
      <c r="B212" s="14">
        <f t="shared" si="2"/>
        <v>8.24</v>
      </c>
      <c r="C212" s="14">
        <f t="shared" si="3"/>
        <v>1093.278909</v>
      </c>
      <c r="D212" s="23">
        <f>C212 * Inputs_Calcs!$B$5</f>
        <v>109.3278909</v>
      </c>
      <c r="E212" s="23">
        <f>D212 * Constants!$B$10</f>
        <v>244.5595269</v>
      </c>
      <c r="F212" s="31">
        <f>G212 * Inputs_Calcs!$B$18</f>
        <v>41760.17821</v>
      </c>
      <c r="G212" s="23">
        <f t="shared" si="4"/>
        <v>10440.04455</v>
      </c>
      <c r="H212" s="27">
        <f>Inputs_Calcs!$B$30 - (Inputs_Calcs!$B$31 * G212)</f>
        <v>1.063292848</v>
      </c>
      <c r="I212" s="27">
        <f>(Inputs_Calcs!$O$4 * (G212^2))</f>
        <v>1.059105816</v>
      </c>
      <c r="J212" s="23">
        <f>(Inputs_Calcs!$B$30 - (Inputs_Calcs!$B$31 * G212)) - (Inputs_Calcs!$O$4 * G212^2)</f>
        <v>0.004187032447</v>
      </c>
      <c r="K212" s="23">
        <f>J212 / Inputs_Calcs!$B$4</f>
        <v>0.4557806695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14">
        <f t="shared" si="1"/>
        <v>207</v>
      </c>
      <c r="B213" s="14">
        <f t="shared" si="2"/>
        <v>8.28</v>
      </c>
      <c r="C213" s="14">
        <f t="shared" si="3"/>
        <v>1093.29714</v>
      </c>
      <c r="D213" s="23">
        <f>C213 * Inputs_Calcs!$B$5</f>
        <v>109.329714</v>
      </c>
      <c r="E213" s="23">
        <f>D213 * Constants!$B$10</f>
        <v>244.5636051</v>
      </c>
      <c r="F213" s="31">
        <f>G213 * Inputs_Calcs!$B$18</f>
        <v>41760.87459</v>
      </c>
      <c r="G213" s="23">
        <f t="shared" si="4"/>
        <v>10440.21865</v>
      </c>
      <c r="H213" s="27">
        <f>Inputs_Calcs!$B$30 - (Inputs_Calcs!$B$31 * G213)</f>
        <v>1.063171855</v>
      </c>
      <c r="I213" s="27">
        <f>(Inputs_Calcs!$O$4 * (G213^2))</f>
        <v>1.059141139</v>
      </c>
      <c r="J213" s="23">
        <f>(Inputs_Calcs!$B$30 - (Inputs_Calcs!$B$31 * G213)) - (Inputs_Calcs!$O$4 * G213^2)</f>
        <v>0.004030716105</v>
      </c>
      <c r="K213" s="23">
        <f>J213 / Inputs_Calcs!$B$4</f>
        <v>0.4387648072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14">
        <f t="shared" si="1"/>
        <v>208</v>
      </c>
      <c r="B214" s="14">
        <f t="shared" si="2"/>
        <v>8.32</v>
      </c>
      <c r="C214" s="14">
        <f t="shared" si="3"/>
        <v>1093.314691</v>
      </c>
      <c r="D214" s="23">
        <f>C214 * Inputs_Calcs!$B$5</f>
        <v>109.3314691</v>
      </c>
      <c r="E214" s="23">
        <f>D214 * Constants!$B$10</f>
        <v>244.567531</v>
      </c>
      <c r="F214" s="31">
        <f>G214 * Inputs_Calcs!$B$18</f>
        <v>41761.54497</v>
      </c>
      <c r="G214" s="23">
        <f t="shared" si="4"/>
        <v>10440.38624</v>
      </c>
      <c r="H214" s="27">
        <f>Inputs_Calcs!$B$30 - (Inputs_Calcs!$B$31 * G214)</f>
        <v>1.063055379</v>
      </c>
      <c r="I214" s="27">
        <f>(Inputs_Calcs!$O$4 * (G214^2))</f>
        <v>1.059175144</v>
      </c>
      <c r="J214" s="23">
        <f>(Inputs_Calcs!$B$30 - (Inputs_Calcs!$B$31 * G214)) - (Inputs_Calcs!$O$4 * G214^2)</f>
        <v>0.003880235033</v>
      </c>
      <c r="K214" s="23">
        <f>J214 / Inputs_Calcs!$B$4</f>
        <v>0.4223841452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14">
        <f t="shared" si="1"/>
        <v>209</v>
      </c>
      <c r="B215" s="14">
        <f t="shared" si="2"/>
        <v>8.36</v>
      </c>
      <c r="C215" s="14">
        <f t="shared" si="3"/>
        <v>1093.331586</v>
      </c>
      <c r="D215" s="23">
        <f>C215 * Inputs_Calcs!$B$5</f>
        <v>109.3331586</v>
      </c>
      <c r="E215" s="23">
        <f>D215 * Constants!$B$10</f>
        <v>244.5713104</v>
      </c>
      <c r="F215" s="31">
        <f>G215 * Inputs_Calcs!$B$18</f>
        <v>41762.19033</v>
      </c>
      <c r="G215" s="23">
        <f t="shared" si="4"/>
        <v>10440.54758</v>
      </c>
      <c r="H215" s="27">
        <f>Inputs_Calcs!$B$30 - (Inputs_Calcs!$B$31 * G215)</f>
        <v>1.062943251</v>
      </c>
      <c r="I215" s="27">
        <f>(Inputs_Calcs!$O$4 * (G215^2))</f>
        <v>1.05920788</v>
      </c>
      <c r="J215" s="23">
        <f>(Inputs_Calcs!$B$30 - (Inputs_Calcs!$B$31 * G215)) - (Inputs_Calcs!$O$4 * G215^2)</f>
        <v>0.003735371443</v>
      </c>
      <c r="K215" s="23">
        <f>J215 / Inputs_Calcs!$B$4</f>
        <v>0.4066149758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14">
        <f t="shared" si="1"/>
        <v>210</v>
      </c>
      <c r="B216" s="14">
        <f t="shared" si="2"/>
        <v>8.4</v>
      </c>
      <c r="C216" s="14">
        <f t="shared" si="3"/>
        <v>1093.347851</v>
      </c>
      <c r="D216" s="23">
        <f>C216 * Inputs_Calcs!$B$5</f>
        <v>109.3347851</v>
      </c>
      <c r="E216" s="23">
        <f>D216 * Constants!$B$10</f>
        <v>244.5749487</v>
      </c>
      <c r="F216" s="31">
        <f>G216 * Inputs_Calcs!$B$18</f>
        <v>41762.81159</v>
      </c>
      <c r="G216" s="23">
        <f t="shared" si="4"/>
        <v>10440.7029</v>
      </c>
      <c r="H216" s="27">
        <f>Inputs_Calcs!$B$30 - (Inputs_Calcs!$B$31 * G216)</f>
        <v>1.062835309</v>
      </c>
      <c r="I216" s="27">
        <f>(Inputs_Calcs!$O$4 * (G216^2))</f>
        <v>1.059239394</v>
      </c>
      <c r="J216" s="23">
        <f>(Inputs_Calcs!$B$30 - (Inputs_Calcs!$B$31 * G216)) - (Inputs_Calcs!$O$4 * G216^2)</f>
        <v>0.003595915672</v>
      </c>
      <c r="K216" s="23">
        <f>J216 / Inputs_Calcs!$B$4</f>
        <v>0.3914344761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14">
        <f t="shared" si="1"/>
        <v>211</v>
      </c>
      <c r="B217" s="14">
        <f t="shared" si="2"/>
        <v>8.44</v>
      </c>
      <c r="C217" s="14">
        <f t="shared" si="3"/>
        <v>1093.363508</v>
      </c>
      <c r="D217" s="23">
        <f>C217 * Inputs_Calcs!$B$5</f>
        <v>109.3363508</v>
      </c>
      <c r="E217" s="23">
        <f>D217 * Constants!$B$10</f>
        <v>244.5784512</v>
      </c>
      <c r="F217" s="31">
        <f>G217 * Inputs_Calcs!$B$18</f>
        <v>41763.40966</v>
      </c>
      <c r="G217" s="23">
        <f t="shared" si="4"/>
        <v>10440.85241</v>
      </c>
      <c r="H217" s="27">
        <f>Inputs_Calcs!$B$30 - (Inputs_Calcs!$B$31 * G217)</f>
        <v>1.062731398</v>
      </c>
      <c r="I217" s="27">
        <f>(Inputs_Calcs!$O$4 * (G217^2))</f>
        <v>1.059269732</v>
      </c>
      <c r="J217" s="23">
        <f>(Inputs_Calcs!$B$30 - (Inputs_Calcs!$B$31 * G217)) - (Inputs_Calcs!$O$4 * G217^2)</f>
        <v>0.003461665877</v>
      </c>
      <c r="K217" s="23">
        <f>J217 / Inputs_Calcs!$B$4</f>
        <v>0.3768206745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14">
        <f t="shared" si="1"/>
        <v>212</v>
      </c>
      <c r="B218" s="14">
        <f t="shared" si="2"/>
        <v>8.48</v>
      </c>
      <c r="C218" s="14">
        <f t="shared" si="3"/>
        <v>1093.378581</v>
      </c>
      <c r="D218" s="23">
        <f>C218 * Inputs_Calcs!$B$5</f>
        <v>109.3378581</v>
      </c>
      <c r="E218" s="23">
        <f>D218 * Constants!$B$10</f>
        <v>244.5818228</v>
      </c>
      <c r="F218" s="31">
        <f>G218 * Inputs_Calcs!$B$18</f>
        <v>41763.9854</v>
      </c>
      <c r="G218" s="23">
        <f t="shared" si="4"/>
        <v>10440.99635</v>
      </c>
      <c r="H218" s="27">
        <f>Inputs_Calcs!$B$30 - (Inputs_Calcs!$B$31 * G218)</f>
        <v>1.062631365</v>
      </c>
      <c r="I218" s="27">
        <f>(Inputs_Calcs!$O$4 * (G218^2))</f>
        <v>1.059298938</v>
      </c>
      <c r="J218" s="23">
        <f>(Inputs_Calcs!$B$30 - (Inputs_Calcs!$B$31 * G218)) - (Inputs_Calcs!$O$4 * G218^2)</f>
        <v>0.003332427749</v>
      </c>
      <c r="K218" s="23">
        <f>J218 / Inputs_Calcs!$B$4</f>
        <v>0.3627524195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14">
        <f t="shared" si="1"/>
        <v>213</v>
      </c>
      <c r="B219" s="14">
        <f t="shared" si="2"/>
        <v>8.52</v>
      </c>
      <c r="C219" s="14">
        <f t="shared" si="3"/>
        <v>1093.393091</v>
      </c>
      <c r="D219" s="23">
        <f>C219 * Inputs_Calcs!$B$5</f>
        <v>109.3393091</v>
      </c>
      <c r="E219" s="23">
        <f>D219 * Constants!$B$10</f>
        <v>244.5850687</v>
      </c>
      <c r="F219" s="31">
        <f>G219 * Inputs_Calcs!$B$18</f>
        <v>41764.53964</v>
      </c>
      <c r="G219" s="23">
        <f t="shared" si="4"/>
        <v>10441.13491</v>
      </c>
      <c r="H219" s="27">
        <f>Inputs_Calcs!$B$30 - (Inputs_Calcs!$B$31 * G219)</f>
        <v>1.062535068</v>
      </c>
      <c r="I219" s="27">
        <f>(Inputs_Calcs!$O$4 * (G219^2))</f>
        <v>1.059327054</v>
      </c>
      <c r="J219" s="23">
        <f>(Inputs_Calcs!$B$30 - (Inputs_Calcs!$B$31 * G219)) - (Inputs_Calcs!$O$4 * G219^2)</f>
        <v>0.003208014229</v>
      </c>
      <c r="K219" s="23">
        <f>J219 / Inputs_Calcs!$B$4</f>
        <v>0.3492093484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14">
        <f t="shared" si="1"/>
        <v>214</v>
      </c>
      <c r="B220" s="14">
        <f t="shared" si="2"/>
        <v>8.56</v>
      </c>
      <c r="C220" s="14">
        <f t="shared" si="3"/>
        <v>1093.407059</v>
      </c>
      <c r="D220" s="23">
        <f>C220 * Inputs_Calcs!$B$5</f>
        <v>109.3407059</v>
      </c>
      <c r="E220" s="23">
        <f>D220 * Constants!$B$10</f>
        <v>244.5881933</v>
      </c>
      <c r="F220" s="31">
        <f>G220 * Inputs_Calcs!$B$18</f>
        <v>41765.07319</v>
      </c>
      <c r="G220" s="23">
        <f t="shared" si="4"/>
        <v>10441.2683</v>
      </c>
      <c r="H220" s="27">
        <f>Inputs_Calcs!$B$30 - (Inputs_Calcs!$B$31 * G220)</f>
        <v>1.062442365</v>
      </c>
      <c r="I220" s="27">
        <f>(Inputs_Calcs!$O$4 * (G220^2))</f>
        <v>1.05935412</v>
      </c>
      <c r="J220" s="23">
        <f>(Inputs_Calcs!$B$30 - (Inputs_Calcs!$B$31 * G220)) - (Inputs_Calcs!$O$4 * G220^2)</f>
        <v>0.003088245234</v>
      </c>
      <c r="K220" s="23">
        <f>J220 / Inputs_Calcs!$B$4</f>
        <v>0.3361718587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14">
        <f t="shared" si="1"/>
        <v>215</v>
      </c>
      <c r="B221" s="14">
        <f t="shared" si="2"/>
        <v>8.6</v>
      </c>
      <c r="C221" s="14">
        <f t="shared" si="3"/>
        <v>1093.420506</v>
      </c>
      <c r="D221" s="23">
        <f>C221 * Inputs_Calcs!$B$5</f>
        <v>109.3420506</v>
      </c>
      <c r="E221" s="23">
        <f>D221 * Constants!$B$10</f>
        <v>244.5912013</v>
      </c>
      <c r="F221" s="31">
        <f>G221 * Inputs_Calcs!$B$18</f>
        <v>41765.58683</v>
      </c>
      <c r="G221" s="23">
        <f t="shared" si="4"/>
        <v>10441.39671</v>
      </c>
      <c r="H221" s="27">
        <f>Inputs_Calcs!$B$30 - (Inputs_Calcs!$B$31 * G221)</f>
        <v>1.062353124</v>
      </c>
      <c r="I221" s="27">
        <f>(Inputs_Calcs!$O$4 * (G221^2))</f>
        <v>1.059380176</v>
      </c>
      <c r="J221" s="23">
        <f>(Inputs_Calcs!$B$30 - (Inputs_Calcs!$B$31 * G221)) - (Inputs_Calcs!$O$4 * G221^2)</f>
        <v>0.002972947406</v>
      </c>
      <c r="K221" s="23">
        <f>J221 / Inputs_Calcs!$B$4</f>
        <v>0.3236210792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14">
        <f t="shared" si="1"/>
        <v>216</v>
      </c>
      <c r="B222" s="14">
        <f t="shared" si="2"/>
        <v>8.64</v>
      </c>
      <c r="C222" s="14">
        <f t="shared" si="3"/>
        <v>1093.433451</v>
      </c>
      <c r="D222" s="23">
        <f>C222 * Inputs_Calcs!$B$5</f>
        <v>109.3433451</v>
      </c>
      <c r="E222" s="23">
        <f>D222 * Constants!$B$10</f>
        <v>244.594097</v>
      </c>
      <c r="F222" s="31">
        <f>G222 * Inputs_Calcs!$B$18</f>
        <v>41766.08128</v>
      </c>
      <c r="G222" s="23">
        <f t="shared" si="4"/>
        <v>10441.52032</v>
      </c>
      <c r="H222" s="27">
        <f>Inputs_Calcs!$B$30 - (Inputs_Calcs!$B$31 * G222)</f>
        <v>1.062267214</v>
      </c>
      <c r="I222" s="27">
        <f>(Inputs_Calcs!$O$4 * (G222^2))</f>
        <v>1.05940526</v>
      </c>
      <c r="J222" s="23">
        <f>(Inputs_Calcs!$B$30 - (Inputs_Calcs!$B$31 * G222)) - (Inputs_Calcs!$O$4 * G222^2)</f>
        <v>0.002861953852</v>
      </c>
      <c r="K222" s="23">
        <f>J222 / Inputs_Calcs!$B$4</f>
        <v>0.3115388426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14">
        <f t="shared" si="1"/>
        <v>217</v>
      </c>
      <c r="B223" s="14">
        <f t="shared" si="2"/>
        <v>8.68</v>
      </c>
      <c r="C223" s="14">
        <f t="shared" si="3"/>
        <v>1093.445913</v>
      </c>
      <c r="D223" s="23">
        <f>C223 * Inputs_Calcs!$B$5</f>
        <v>109.3445913</v>
      </c>
      <c r="E223" s="23">
        <f>D223 * Constants!$B$10</f>
        <v>244.5968845</v>
      </c>
      <c r="F223" s="31">
        <f>G223 * Inputs_Calcs!$B$18</f>
        <v>41766.55728</v>
      </c>
      <c r="G223" s="23">
        <f t="shared" si="4"/>
        <v>10441.63932</v>
      </c>
      <c r="H223" s="27">
        <f>Inputs_Calcs!$B$30 - (Inputs_Calcs!$B$31 * G223)</f>
        <v>1.062184512</v>
      </c>
      <c r="I223" s="27">
        <f>(Inputs_Calcs!$O$4 * (G223^2))</f>
        <v>1.059429408</v>
      </c>
      <c r="J223" s="23">
        <f>(Inputs_Calcs!$B$30 - (Inputs_Calcs!$B$31 * G223)) - (Inputs_Calcs!$O$4 * G223^2)</f>
        <v>0.002755103908</v>
      </c>
      <c r="K223" s="23">
        <f>J223 / Inputs_Calcs!$B$4</f>
        <v>0.29990766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14">
        <f t="shared" si="1"/>
        <v>218</v>
      </c>
      <c r="B224" s="14">
        <f t="shared" si="2"/>
        <v>8.72</v>
      </c>
      <c r="C224" s="14">
        <f t="shared" si="3"/>
        <v>1093.457909</v>
      </c>
      <c r="D224" s="23">
        <f>C224 * Inputs_Calcs!$B$5</f>
        <v>109.3457909</v>
      </c>
      <c r="E224" s="23">
        <f>D224 * Constants!$B$10</f>
        <v>244.599568</v>
      </c>
      <c r="F224" s="31">
        <f>G224 * Inputs_Calcs!$B$18</f>
        <v>41767.0155</v>
      </c>
      <c r="G224" s="23">
        <f t="shared" si="4"/>
        <v>10441.75388</v>
      </c>
      <c r="H224" s="27">
        <f>Inputs_Calcs!$B$30 - (Inputs_Calcs!$B$31 * G224)</f>
        <v>1.062104897</v>
      </c>
      <c r="I224" s="27">
        <f>(Inputs_Calcs!$O$4 * (G224^2))</f>
        <v>1.059452654</v>
      </c>
      <c r="J224" s="23">
        <f>(Inputs_Calcs!$B$30 - (Inputs_Calcs!$B$31 * G224)) - (Inputs_Calcs!$O$4 * G224^2)</f>
        <v>0.002652242906</v>
      </c>
      <c r="K224" s="23">
        <f>J224 / Inputs_Calcs!$B$4</f>
        <v>0.2887106949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14">
        <f t="shared" si="1"/>
        <v>219</v>
      </c>
      <c r="B225" s="14">
        <f t="shared" si="2"/>
        <v>8.76</v>
      </c>
      <c r="C225" s="14">
        <f t="shared" si="3"/>
        <v>1093.469457</v>
      </c>
      <c r="D225" s="23">
        <f>C225 * Inputs_Calcs!$B$5</f>
        <v>109.3469457</v>
      </c>
      <c r="E225" s="23">
        <f>D225 * Constants!$B$10</f>
        <v>244.6021513</v>
      </c>
      <c r="F225" s="31">
        <f>G225 * Inputs_Calcs!$B$18</f>
        <v>41767.45662</v>
      </c>
      <c r="G225" s="23">
        <f t="shared" si="4"/>
        <v>10441.86416</v>
      </c>
      <c r="H225" s="27">
        <f>Inputs_Calcs!$B$30 - (Inputs_Calcs!$B$31 * G225)</f>
        <v>1.062028255</v>
      </c>
      <c r="I225" s="27">
        <f>(Inputs_Calcs!$O$4 * (G225^2))</f>
        <v>1.059475033</v>
      </c>
      <c r="J225" s="23">
        <f>(Inputs_Calcs!$B$30 - (Inputs_Calcs!$B$31 * G225)) - (Inputs_Calcs!$O$4 * G225^2)</f>
        <v>0.002553221948</v>
      </c>
      <c r="K225" s="23">
        <f>J225 / Inputs_Calcs!$B$4</f>
        <v>0.2779317389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14">
        <f t="shared" si="1"/>
        <v>220</v>
      </c>
      <c r="B226" s="14">
        <f t="shared" si="2"/>
        <v>8.8</v>
      </c>
      <c r="C226" s="14">
        <f t="shared" si="3"/>
        <v>1093.480575</v>
      </c>
      <c r="D226" s="23">
        <f>C226 * Inputs_Calcs!$B$5</f>
        <v>109.3480575</v>
      </c>
      <c r="E226" s="23">
        <f>D226 * Constants!$B$10</f>
        <v>244.6046382</v>
      </c>
      <c r="F226" s="31">
        <f>G226 * Inputs_Calcs!$B$18</f>
        <v>41767.88127</v>
      </c>
      <c r="G226" s="23">
        <f t="shared" si="4"/>
        <v>10441.97032</v>
      </c>
      <c r="H226" s="27">
        <f>Inputs_Calcs!$B$30 - (Inputs_Calcs!$B$31 * G226)</f>
        <v>1.061954474</v>
      </c>
      <c r="I226" s="27">
        <f>(Inputs_Calcs!$O$4 * (G226^2))</f>
        <v>1.059496576</v>
      </c>
      <c r="J226" s="23">
        <f>(Inputs_Calcs!$B$30 - (Inputs_Calcs!$B$31 * G226)) - (Inputs_Calcs!$O$4 * G226^2)</f>
        <v>0.002457897695</v>
      </c>
      <c r="K226" s="23">
        <f>J226 / Inputs_Calcs!$B$4</f>
        <v>0.2675551888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14">
        <f t="shared" si="1"/>
        <v>221</v>
      </c>
      <c r="B227" s="14">
        <f t="shared" si="2"/>
        <v>8.84</v>
      </c>
      <c r="C227" s="14">
        <f t="shared" si="3"/>
        <v>1093.491277</v>
      </c>
      <c r="D227" s="23">
        <f>C227 * Inputs_Calcs!$B$5</f>
        <v>109.3491277</v>
      </c>
      <c r="E227" s="23">
        <f>D227 * Constants!$B$10</f>
        <v>244.6070322</v>
      </c>
      <c r="F227" s="31">
        <f>G227 * Inputs_Calcs!$B$18</f>
        <v>41768.29006</v>
      </c>
      <c r="G227" s="23">
        <f t="shared" si="4"/>
        <v>10442.07252</v>
      </c>
      <c r="H227" s="27">
        <f>Inputs_Calcs!$B$30 - (Inputs_Calcs!$B$31 * G227)</f>
        <v>1.061883448</v>
      </c>
      <c r="I227" s="27">
        <f>(Inputs_Calcs!$O$4 * (G227^2))</f>
        <v>1.059517316</v>
      </c>
      <c r="J227" s="23">
        <f>(Inputs_Calcs!$B$30 - (Inputs_Calcs!$B$31 * G227)) - (Inputs_Calcs!$O$4 * G227^2)</f>
        <v>0.002366132155</v>
      </c>
      <c r="K227" s="23">
        <f>J227 / Inputs_Calcs!$B$4</f>
        <v>0.2575660235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14">
        <f t="shared" si="1"/>
        <v>222</v>
      </c>
      <c r="B228" s="14">
        <f t="shared" si="2"/>
        <v>8.88</v>
      </c>
      <c r="C228" s="14">
        <f t="shared" si="3"/>
        <v>1093.501579</v>
      </c>
      <c r="D228" s="23">
        <f>C228 * Inputs_Calcs!$B$5</f>
        <v>109.3501579</v>
      </c>
      <c r="E228" s="23">
        <f>D228 * Constants!$B$10</f>
        <v>244.6093368</v>
      </c>
      <c r="F228" s="31">
        <f>G228 * Inputs_Calcs!$B$18</f>
        <v>41768.6836</v>
      </c>
      <c r="G228" s="23">
        <f t="shared" si="4"/>
        <v>10442.1709</v>
      </c>
      <c r="H228" s="27">
        <f>Inputs_Calcs!$B$30 - (Inputs_Calcs!$B$31 * G228)</f>
        <v>1.061815073</v>
      </c>
      <c r="I228" s="27">
        <f>(Inputs_Calcs!$O$4 * (G228^2))</f>
        <v>1.059537281</v>
      </c>
      <c r="J228" s="23">
        <f>(Inputs_Calcs!$B$30 - (Inputs_Calcs!$B$31 * G228)) - (Inputs_Calcs!$O$4 * G228^2)</f>
        <v>0.002277792487</v>
      </c>
      <c r="K228" s="23">
        <f>J228 / Inputs_Calcs!$B$4</f>
        <v>0.2479497825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14">
        <f t="shared" si="1"/>
        <v>223</v>
      </c>
      <c r="B229" s="14">
        <f t="shared" si="2"/>
        <v>8.92</v>
      </c>
      <c r="C229" s="14">
        <f t="shared" si="3"/>
        <v>1093.511497</v>
      </c>
      <c r="D229" s="23">
        <f>C229 * Inputs_Calcs!$B$5</f>
        <v>109.3511497</v>
      </c>
      <c r="E229" s="23">
        <f>D229 * Constants!$B$10</f>
        <v>244.6115554</v>
      </c>
      <c r="F229" s="31">
        <f>G229 * Inputs_Calcs!$B$18</f>
        <v>41769.06244</v>
      </c>
      <c r="G229" s="23">
        <f t="shared" si="4"/>
        <v>10442.26561</v>
      </c>
      <c r="H229" s="27">
        <f>Inputs_Calcs!$B$30 - (Inputs_Calcs!$B$31 * G229)</f>
        <v>1.061749252</v>
      </c>
      <c r="I229" s="27">
        <f>(Inputs_Calcs!$O$4 * (G229^2))</f>
        <v>1.059556501</v>
      </c>
      <c r="J229" s="23">
        <f>(Inputs_Calcs!$B$30 - (Inputs_Calcs!$B$31 * G229)) - (Inputs_Calcs!$O$4 * G229^2)</f>
        <v>0.002192750807</v>
      </c>
      <c r="K229" s="23">
        <f>J229 / Inputs_Calcs!$B$4</f>
        <v>0.238692545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14">
        <f t="shared" si="1"/>
        <v>224</v>
      </c>
      <c r="B230" s="14">
        <f t="shared" si="2"/>
        <v>8.96</v>
      </c>
      <c r="C230" s="14">
        <f t="shared" si="3"/>
        <v>1093.521045</v>
      </c>
      <c r="D230" s="23">
        <f>C230 * Inputs_Calcs!$B$5</f>
        <v>109.3521045</v>
      </c>
      <c r="E230" s="23">
        <f>D230 * Constants!$B$10</f>
        <v>244.6136912</v>
      </c>
      <c r="F230" s="31">
        <f>G230 * Inputs_Calcs!$B$18</f>
        <v>41769.42713</v>
      </c>
      <c r="G230" s="23">
        <f t="shared" si="4"/>
        <v>10442.35678</v>
      </c>
      <c r="H230" s="27">
        <f>Inputs_Calcs!$B$30 - (Inputs_Calcs!$B$31 * G230)</f>
        <v>1.061685887</v>
      </c>
      <c r="I230" s="27">
        <f>(Inputs_Calcs!$O$4 * (G230^2))</f>
        <v>1.059575003</v>
      </c>
      <c r="J230" s="23">
        <f>(Inputs_Calcs!$B$30 - (Inputs_Calcs!$B$31 * G230)) - (Inputs_Calcs!$O$4 * G230^2)</f>
        <v>0.002110884005</v>
      </c>
      <c r="K230" s="23">
        <f>J230 / Inputs_Calcs!$B$4</f>
        <v>0.2297809098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14">
        <f t="shared" si="1"/>
        <v>225</v>
      </c>
      <c r="B231" s="14">
        <f t="shared" si="2"/>
        <v>9</v>
      </c>
      <c r="C231" s="14">
        <f t="shared" si="3"/>
        <v>1093.530236</v>
      </c>
      <c r="D231" s="23">
        <f>C231 * Inputs_Calcs!$B$5</f>
        <v>109.3530236</v>
      </c>
      <c r="E231" s="23">
        <f>D231 * Constants!$B$10</f>
        <v>244.6157472</v>
      </c>
      <c r="F231" s="31">
        <f>G231 * Inputs_Calcs!$B$18</f>
        <v>41769.77821</v>
      </c>
      <c r="G231" s="23">
        <f t="shared" si="4"/>
        <v>10442.44455</v>
      </c>
      <c r="H231" s="27">
        <f>Inputs_Calcs!$B$30 - (Inputs_Calcs!$B$31 * G231)</f>
        <v>1.061624889</v>
      </c>
      <c r="I231" s="27">
        <f>(Inputs_Calcs!$O$4 * (G231^2))</f>
        <v>1.059592815</v>
      </c>
      <c r="J231" s="23">
        <f>(Inputs_Calcs!$B$30 - (Inputs_Calcs!$B$31 * G231)) - (Inputs_Calcs!$O$4 * G231^2)</f>
        <v>0.002032073564</v>
      </c>
      <c r="K231" s="23">
        <f>J231 / Inputs_Calcs!$B$4</f>
        <v>0.2212019757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14">
        <f t="shared" si="1"/>
        <v>226</v>
      </c>
      <c r="B232" s="14">
        <f t="shared" si="2"/>
        <v>9.04</v>
      </c>
      <c r="C232" s="14">
        <f t="shared" si="3"/>
        <v>1093.539084</v>
      </c>
      <c r="D232" s="23">
        <f>C232 * Inputs_Calcs!$B$5</f>
        <v>109.3539084</v>
      </c>
      <c r="E232" s="23">
        <f>D232 * Constants!$B$10</f>
        <v>244.6177265</v>
      </c>
      <c r="F232" s="31">
        <f>G232 * Inputs_Calcs!$B$18</f>
        <v>41770.11618</v>
      </c>
      <c r="G232" s="23">
        <f t="shared" si="4"/>
        <v>10442.52905</v>
      </c>
      <c r="H232" s="27">
        <f>Inputs_Calcs!$B$30 - (Inputs_Calcs!$B$31 * G232)</f>
        <v>1.061566168</v>
      </c>
      <c r="I232" s="27">
        <f>(Inputs_Calcs!$O$4 * (G232^2))</f>
        <v>1.059609962</v>
      </c>
      <c r="J232" s="23">
        <f>(Inputs_Calcs!$B$30 - (Inputs_Calcs!$B$31 * G232)) - (Inputs_Calcs!$O$4 * G232^2)</f>
        <v>0.001956205392</v>
      </c>
      <c r="K232" s="23">
        <f>J232 / Inputs_Calcs!$B$4</f>
        <v>0.2129433231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14">
        <f t="shared" si="1"/>
        <v>227</v>
      </c>
      <c r="B233" s="14">
        <f t="shared" si="2"/>
        <v>9.08</v>
      </c>
      <c r="C233" s="14">
        <f t="shared" si="3"/>
        <v>1093.547602</v>
      </c>
      <c r="D233" s="23">
        <f>C233 * Inputs_Calcs!$B$5</f>
        <v>109.3547602</v>
      </c>
      <c r="E233" s="23">
        <f>D233 * Constants!$B$10</f>
        <v>244.6196318</v>
      </c>
      <c r="F233" s="31">
        <f>G233 * Inputs_Calcs!$B$18</f>
        <v>41770.44154</v>
      </c>
      <c r="G233" s="23">
        <f t="shared" si="4"/>
        <v>10442.61038</v>
      </c>
      <c r="H233" s="27">
        <f>Inputs_Calcs!$B$30 - (Inputs_Calcs!$B$31 * G233)</f>
        <v>1.061509639</v>
      </c>
      <c r="I233" s="27">
        <f>(Inputs_Calcs!$O$4 * (G233^2))</f>
        <v>1.059626469</v>
      </c>
      <c r="J233" s="23">
        <f>(Inputs_Calcs!$B$30 - (Inputs_Calcs!$B$31 * G233)) - (Inputs_Calcs!$O$4 * G233^2)</f>
        <v>0.001883169653</v>
      </c>
      <c r="K233" s="23">
        <f>J233 / Inputs_Calcs!$B$4</f>
        <v>0.2049929958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14">
        <f t="shared" si="1"/>
        <v>228</v>
      </c>
      <c r="B234" s="14">
        <f t="shared" si="2"/>
        <v>9.12</v>
      </c>
      <c r="C234" s="14">
        <f t="shared" si="3"/>
        <v>1093.555802</v>
      </c>
      <c r="D234" s="23">
        <f>C234 * Inputs_Calcs!$B$5</f>
        <v>109.3555802</v>
      </c>
      <c r="E234" s="23">
        <f>D234 * Constants!$B$10</f>
        <v>244.6214661</v>
      </c>
      <c r="F234" s="31">
        <f>G234 * Inputs_Calcs!$B$18</f>
        <v>41770.75474</v>
      </c>
      <c r="G234" s="23">
        <f t="shared" si="4"/>
        <v>10442.68869</v>
      </c>
      <c r="H234" s="27">
        <f>Inputs_Calcs!$B$30 - (Inputs_Calcs!$B$31 * G234)</f>
        <v>1.061455221</v>
      </c>
      <c r="I234" s="27">
        <f>(Inputs_Calcs!$O$4 * (G234^2))</f>
        <v>1.05964236</v>
      </c>
      <c r="J234" s="23">
        <f>(Inputs_Calcs!$B$30 - (Inputs_Calcs!$B$31 * G234)) - (Inputs_Calcs!$O$4 * G234^2)</f>
        <v>0.001812860612</v>
      </c>
      <c r="K234" s="23">
        <f>J234 / Inputs_Calcs!$B$4</f>
        <v>0.1973394842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14">
        <f t="shared" si="1"/>
        <v>229</v>
      </c>
      <c r="B235" s="14">
        <f t="shared" si="2"/>
        <v>9.16</v>
      </c>
      <c r="C235" s="14">
        <f t="shared" si="3"/>
        <v>1093.563696</v>
      </c>
      <c r="D235" s="23">
        <f>C235 * Inputs_Calcs!$B$5</f>
        <v>109.3563696</v>
      </c>
      <c r="E235" s="23">
        <f>D235 * Constants!$B$10</f>
        <v>244.6232318</v>
      </c>
      <c r="F235" s="31">
        <f>G235 * Inputs_Calcs!$B$18</f>
        <v>41771.05625</v>
      </c>
      <c r="G235" s="23">
        <f t="shared" si="4"/>
        <v>10442.76406</v>
      </c>
      <c r="H235" s="27">
        <f>Inputs_Calcs!$B$30 - (Inputs_Calcs!$B$31 * G235)</f>
        <v>1.061402834</v>
      </c>
      <c r="I235" s="27">
        <f>(Inputs_Calcs!$O$4 * (G235^2))</f>
        <v>1.059657658</v>
      </c>
      <c r="J235" s="23">
        <f>(Inputs_Calcs!$B$30 - (Inputs_Calcs!$B$31 * G235)) - (Inputs_Calcs!$O$4 * G235^2)</f>
        <v>0.00174517648</v>
      </c>
      <c r="K235" s="23">
        <f>J235 / Inputs_Calcs!$B$4</f>
        <v>0.1899717078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14">
        <f t="shared" si="1"/>
        <v>230</v>
      </c>
      <c r="B236" s="14">
        <f t="shared" si="2"/>
        <v>9.2</v>
      </c>
      <c r="C236" s="14">
        <f t="shared" si="3"/>
        <v>1093.571294</v>
      </c>
      <c r="D236" s="23">
        <f>C236 * Inputs_Calcs!$B$5</f>
        <v>109.3571294</v>
      </c>
      <c r="E236" s="23">
        <f>D236 * Constants!$B$10</f>
        <v>244.6249316</v>
      </c>
      <c r="F236" s="31">
        <f>G236 * Inputs_Calcs!$B$18</f>
        <v>41771.34651</v>
      </c>
      <c r="G236" s="23">
        <f t="shared" si="4"/>
        <v>10442.83663</v>
      </c>
      <c r="H236" s="27">
        <f>Inputs_Calcs!$B$30 - (Inputs_Calcs!$B$31 * G236)</f>
        <v>1.061352403</v>
      </c>
      <c r="I236" s="27">
        <f>(Inputs_Calcs!$O$4 * (G236^2))</f>
        <v>1.059672384</v>
      </c>
      <c r="J236" s="23">
        <f>(Inputs_Calcs!$B$30 - (Inputs_Calcs!$B$31 * G236)) - (Inputs_Calcs!$O$4 * G236^2)</f>
        <v>0.001680019268</v>
      </c>
      <c r="K236" s="23">
        <f>J236 / Inputs_Calcs!$B$4</f>
        <v>0.1828789999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14">
        <f t="shared" si="1"/>
        <v>231</v>
      </c>
      <c r="B237" s="14">
        <f t="shared" si="2"/>
        <v>9.24</v>
      </c>
      <c r="C237" s="14">
        <f t="shared" si="3"/>
        <v>1093.57861</v>
      </c>
      <c r="D237" s="23">
        <f>C237 * Inputs_Calcs!$B$5</f>
        <v>109.357861</v>
      </c>
      <c r="E237" s="23">
        <f>D237 * Constants!$B$10</f>
        <v>244.626568</v>
      </c>
      <c r="F237" s="31">
        <f>G237 * Inputs_Calcs!$B$18</f>
        <v>41771.62593</v>
      </c>
      <c r="G237" s="23">
        <f t="shared" si="4"/>
        <v>10442.90648</v>
      </c>
      <c r="H237" s="27">
        <f>Inputs_Calcs!$B$30 - (Inputs_Calcs!$B$31 * G237)</f>
        <v>1.061303856</v>
      </c>
      <c r="I237" s="27">
        <f>(Inputs_Calcs!$O$4 * (G237^2))</f>
        <v>1.059686561</v>
      </c>
      <c r="J237" s="23">
        <f>(Inputs_Calcs!$B$30 - (Inputs_Calcs!$B$31 * G237)) - (Inputs_Calcs!$O$4 * G237^2)</f>
        <v>0.001617294642</v>
      </c>
      <c r="K237" s="23">
        <f>J237 / Inputs_Calcs!$B$4</f>
        <v>0.1760510921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14">
        <f t="shared" si="1"/>
        <v>232</v>
      </c>
      <c r="B238" s="14">
        <f t="shared" si="2"/>
        <v>9.28</v>
      </c>
      <c r="C238" s="14">
        <f t="shared" si="3"/>
        <v>1093.585652</v>
      </c>
      <c r="D238" s="23">
        <f>C238 * Inputs_Calcs!$B$5</f>
        <v>109.3585652</v>
      </c>
      <c r="E238" s="23">
        <f>D238 * Constants!$B$10</f>
        <v>244.6281432</v>
      </c>
      <c r="F238" s="31">
        <f>G238 * Inputs_Calcs!$B$18</f>
        <v>41771.89491</v>
      </c>
      <c r="G238" s="23">
        <f t="shared" si="4"/>
        <v>10442.97373</v>
      </c>
      <c r="H238" s="27">
        <f>Inputs_Calcs!$B$30 - (Inputs_Calcs!$B$31 * G238)</f>
        <v>1.06125712</v>
      </c>
      <c r="I238" s="27">
        <f>(Inputs_Calcs!$O$4 * (G238^2))</f>
        <v>1.059700209</v>
      </c>
      <c r="J238" s="23">
        <f>(Inputs_Calcs!$B$30 - (Inputs_Calcs!$B$31 * G238)) - (Inputs_Calcs!$O$4 * G238^2)</f>
        <v>0.001556911793</v>
      </c>
      <c r="K238" s="23">
        <f>J238 / Inputs_Calcs!$B$4</f>
        <v>0.1694780989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14">
        <f t="shared" si="1"/>
        <v>233</v>
      </c>
      <c r="B239" s="14">
        <f t="shared" si="2"/>
        <v>9.32</v>
      </c>
      <c r="C239" s="14">
        <f t="shared" si="3"/>
        <v>1093.592431</v>
      </c>
      <c r="D239" s="23">
        <f>C239 * Inputs_Calcs!$B$5</f>
        <v>109.3592431</v>
      </c>
      <c r="E239" s="23">
        <f>D239 * Constants!$B$10</f>
        <v>244.6296597</v>
      </c>
      <c r="F239" s="31">
        <f>G239 * Inputs_Calcs!$B$18</f>
        <v>41772.15386</v>
      </c>
      <c r="G239" s="23">
        <f t="shared" si="4"/>
        <v>10443.03846</v>
      </c>
      <c r="H239" s="27">
        <f>Inputs_Calcs!$B$30 - (Inputs_Calcs!$B$31 * G239)</f>
        <v>1.06121213</v>
      </c>
      <c r="I239" s="27">
        <f>(Inputs_Calcs!$O$4 * (G239^2))</f>
        <v>1.059713347</v>
      </c>
      <c r="J239" s="23">
        <f>(Inputs_Calcs!$B$30 - (Inputs_Calcs!$B$31 * G239)) - (Inputs_Calcs!$O$4 * G239^2)</f>
        <v>0.001498783297</v>
      </c>
      <c r="K239" s="23">
        <f>J239 / Inputs_Calcs!$B$4</f>
        <v>0.1631505041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14">
        <f t="shared" si="1"/>
        <v>234</v>
      </c>
      <c r="B240" s="14">
        <f t="shared" si="2"/>
        <v>9.36</v>
      </c>
      <c r="C240" s="14">
        <f t="shared" si="3"/>
        <v>1093.598957</v>
      </c>
      <c r="D240" s="23">
        <f>C240 * Inputs_Calcs!$B$5</f>
        <v>109.3598957</v>
      </c>
      <c r="E240" s="23">
        <f>D240 * Constants!$B$10</f>
        <v>244.6311195</v>
      </c>
      <c r="F240" s="31">
        <f>G240 * Inputs_Calcs!$B$18</f>
        <v>41772.40313</v>
      </c>
      <c r="G240" s="23">
        <f t="shared" si="4"/>
        <v>10443.10078</v>
      </c>
      <c r="H240" s="27">
        <f>Inputs_Calcs!$B$30 - (Inputs_Calcs!$B$31 * G240)</f>
        <v>1.06116882</v>
      </c>
      <c r="I240" s="27">
        <f>(Inputs_Calcs!$O$4 * (G240^2))</f>
        <v>1.059725995</v>
      </c>
      <c r="J240" s="23">
        <f>(Inputs_Calcs!$B$30 - (Inputs_Calcs!$B$31 * G240)) - (Inputs_Calcs!$O$4 * G240^2)</f>
        <v>0.001442824996</v>
      </c>
      <c r="K240" s="23">
        <f>J240 / Inputs_Calcs!$B$4</f>
        <v>0.1570591465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14">
        <f t="shared" si="1"/>
        <v>235</v>
      </c>
      <c r="B241" s="14">
        <f t="shared" si="2"/>
        <v>9.4</v>
      </c>
      <c r="C241" s="14">
        <f t="shared" si="3"/>
        <v>1093.605239</v>
      </c>
      <c r="D241" s="23">
        <f>C241 * Inputs_Calcs!$B$5</f>
        <v>109.3605239</v>
      </c>
      <c r="E241" s="23">
        <f>D241 * Constants!$B$10</f>
        <v>244.6325248</v>
      </c>
      <c r="F241" s="31">
        <f>G241 * Inputs_Calcs!$B$18</f>
        <v>41772.6431</v>
      </c>
      <c r="G241" s="23">
        <f t="shared" si="4"/>
        <v>10443.16078</v>
      </c>
      <c r="H241" s="27">
        <f>Inputs_Calcs!$B$30 - (Inputs_Calcs!$B$31 * G241)</f>
        <v>1.061127126</v>
      </c>
      <c r="I241" s="27">
        <f>(Inputs_Calcs!$O$4 * (G241^2))</f>
        <v>1.05973817</v>
      </c>
      <c r="J241" s="23">
        <f>(Inputs_Calcs!$B$30 - (Inputs_Calcs!$B$31 * G241)) - (Inputs_Calcs!$O$4 * G241^2)</f>
        <v>0.001388955872</v>
      </c>
      <c r="K241" s="23">
        <f>J241 / Inputs_Calcs!$B$4</f>
        <v>0.151195207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14">
        <f t="shared" si="1"/>
        <v>236</v>
      </c>
      <c r="B242" s="14">
        <f t="shared" si="2"/>
        <v>9.44</v>
      </c>
      <c r="C242" s="14">
        <f t="shared" si="3"/>
        <v>1093.611287</v>
      </c>
      <c r="D242" s="23">
        <f>C242 * Inputs_Calcs!$B$5</f>
        <v>109.3611287</v>
      </c>
      <c r="E242" s="23">
        <f>D242 * Constants!$B$10</f>
        <v>244.6338777</v>
      </c>
      <c r="F242" s="31">
        <f>G242 * Inputs_Calcs!$B$18</f>
        <v>41772.87411</v>
      </c>
      <c r="G242" s="23">
        <f t="shared" si="4"/>
        <v>10443.21853</v>
      </c>
      <c r="H242" s="27">
        <f>Inputs_Calcs!$B$30 - (Inputs_Calcs!$B$31 * G242)</f>
        <v>1.061086989</v>
      </c>
      <c r="I242" s="27">
        <f>(Inputs_Calcs!$O$4 * (G242^2))</f>
        <v>1.059749891</v>
      </c>
      <c r="J242" s="23">
        <f>(Inputs_Calcs!$B$30 - (Inputs_Calcs!$B$31 * G242)) - (Inputs_Calcs!$O$4 * G242^2)</f>
        <v>0.001337097933</v>
      </c>
      <c r="K242" s="23">
        <f>J242 / Inputs_Calcs!$B$4</f>
        <v>0.1455501955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14">
        <f t="shared" si="1"/>
        <v>237</v>
      </c>
      <c r="B243" s="14">
        <f t="shared" si="2"/>
        <v>9.48</v>
      </c>
      <c r="C243" s="14">
        <f t="shared" si="3"/>
        <v>1093.617109</v>
      </c>
      <c r="D243" s="23">
        <f>C243 * Inputs_Calcs!$B$5</f>
        <v>109.3617109</v>
      </c>
      <c r="E243" s="23">
        <f>D243 * Constants!$B$10</f>
        <v>244.63518</v>
      </c>
      <c r="F243" s="31">
        <f>G243 * Inputs_Calcs!$B$18</f>
        <v>41773.0965</v>
      </c>
      <c r="G243" s="23">
        <f t="shared" si="4"/>
        <v>10443.27412</v>
      </c>
      <c r="H243" s="27">
        <f>Inputs_Calcs!$B$30 - (Inputs_Calcs!$B$31 * G243)</f>
        <v>1.061048351</v>
      </c>
      <c r="I243" s="27">
        <f>(Inputs_Calcs!$O$4 * (G243^2))</f>
        <v>1.059761175</v>
      </c>
      <c r="J243" s="23">
        <f>(Inputs_Calcs!$B$30 - (Inputs_Calcs!$B$31 * G243)) - (Inputs_Calcs!$O$4 * G243^2)</f>
        <v>0.001287176097</v>
      </c>
      <c r="K243" s="23">
        <f>J243 / Inputs_Calcs!$B$4</f>
        <v>0.1401159391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14">
        <f t="shared" si="1"/>
        <v>238</v>
      </c>
      <c r="B244" s="14">
        <f t="shared" si="2"/>
        <v>9.52</v>
      </c>
      <c r="C244" s="14">
        <f t="shared" si="3"/>
        <v>1093.622714</v>
      </c>
      <c r="D244" s="23">
        <f>C244 * Inputs_Calcs!$B$5</f>
        <v>109.3622714</v>
      </c>
      <c r="E244" s="23">
        <f>D244 * Constants!$B$10</f>
        <v>244.6364338</v>
      </c>
      <c r="F244" s="31">
        <f>G244 * Inputs_Calcs!$B$18</f>
        <v>41773.31058</v>
      </c>
      <c r="G244" s="23">
        <f t="shared" si="4"/>
        <v>10443.32764</v>
      </c>
      <c r="H244" s="27">
        <f>Inputs_Calcs!$B$30 - (Inputs_Calcs!$B$31 * G244)</f>
        <v>1.061011155</v>
      </c>
      <c r="I244" s="27">
        <f>(Inputs_Calcs!$O$4 * (G244^2))</f>
        <v>1.059772037</v>
      </c>
      <c r="J244" s="23">
        <f>(Inputs_Calcs!$B$30 - (Inputs_Calcs!$B$31 * G244)) - (Inputs_Calcs!$O$4 * G244^2)</f>
        <v>0.001239118083</v>
      </c>
      <c r="K244" s="23">
        <f>J244 / Inputs_Calcs!$B$4</f>
        <v>0.1348845696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14">
        <f t="shared" si="1"/>
        <v>239</v>
      </c>
      <c r="B245" s="14">
        <f t="shared" si="2"/>
        <v>9.56</v>
      </c>
      <c r="C245" s="14">
        <f t="shared" si="3"/>
        <v>1093.628109</v>
      </c>
      <c r="D245" s="23">
        <f>C245 * Inputs_Calcs!$B$5</f>
        <v>109.3628109</v>
      </c>
      <c r="E245" s="23">
        <f>D245 * Constants!$B$10</f>
        <v>244.6376407</v>
      </c>
      <c r="F245" s="31">
        <f>G245 * Inputs_Calcs!$B$18</f>
        <v>41773.51667</v>
      </c>
      <c r="G245" s="23">
        <f t="shared" si="4"/>
        <v>10443.37917</v>
      </c>
      <c r="H245" s="27">
        <f>Inputs_Calcs!$B$30 - (Inputs_Calcs!$B$31 * G245)</f>
        <v>1.060975348</v>
      </c>
      <c r="I245" s="27">
        <f>(Inputs_Calcs!$O$4 * (G245^2))</f>
        <v>1.059782494</v>
      </c>
      <c r="J245" s="23">
        <f>(Inputs_Calcs!$B$30 - (Inputs_Calcs!$B$31 * G245)) - (Inputs_Calcs!$O$4 * G245^2)</f>
        <v>0.001192854312</v>
      </c>
      <c r="K245" s="23">
        <f>J245 / Inputs_Calcs!$B$4</f>
        <v>0.1298485129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14">
        <f t="shared" si="1"/>
        <v>240</v>
      </c>
      <c r="B246" s="14">
        <f t="shared" si="2"/>
        <v>9.6</v>
      </c>
      <c r="C246" s="14">
        <f t="shared" si="3"/>
        <v>1093.633303</v>
      </c>
      <c r="D246" s="23">
        <f>C246 * Inputs_Calcs!$B$5</f>
        <v>109.3633303</v>
      </c>
      <c r="E246" s="23">
        <f>D246 * Constants!$B$10</f>
        <v>244.6388025</v>
      </c>
      <c r="F246" s="31">
        <f>G246 * Inputs_Calcs!$B$18</f>
        <v>41773.71506</v>
      </c>
      <c r="G246" s="23">
        <f t="shared" si="4"/>
        <v>10443.42876</v>
      </c>
      <c r="H246" s="27">
        <f>Inputs_Calcs!$B$30 - (Inputs_Calcs!$B$31 * G246)</f>
        <v>1.060940878</v>
      </c>
      <c r="I246" s="27">
        <f>(Inputs_Calcs!$O$4 * (G246^2))</f>
        <v>1.05979256</v>
      </c>
      <c r="J246" s="23">
        <f>(Inputs_Calcs!$B$30 - (Inputs_Calcs!$B$31 * G246)) - (Inputs_Calcs!$O$4 * G246^2)</f>
        <v>0.001148317797</v>
      </c>
      <c r="K246" s="23">
        <f>J246 / Inputs_Calcs!$B$4</f>
        <v>0.1250004773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14">
        <f t="shared" si="1"/>
        <v>241</v>
      </c>
      <c r="B247" s="14">
        <f t="shared" si="2"/>
        <v>9.64</v>
      </c>
      <c r="C247" s="14">
        <f t="shared" si="3"/>
        <v>1093.638303</v>
      </c>
      <c r="D247" s="23">
        <f>C247 * Inputs_Calcs!$B$5</f>
        <v>109.3638303</v>
      </c>
      <c r="E247" s="23">
        <f>D247 * Constants!$B$10</f>
        <v>244.639921</v>
      </c>
      <c r="F247" s="31">
        <f>G247 * Inputs_Calcs!$B$18</f>
        <v>41773.90605</v>
      </c>
      <c r="G247" s="23">
        <f t="shared" si="4"/>
        <v>10443.47651</v>
      </c>
      <c r="H247" s="27">
        <f>Inputs_Calcs!$B$30 - (Inputs_Calcs!$B$31 * G247)</f>
        <v>1.060907695</v>
      </c>
      <c r="I247" s="27">
        <f>(Inputs_Calcs!$O$4 * (G247^2))</f>
        <v>1.059802251</v>
      </c>
      <c r="J247" s="23">
        <f>(Inputs_Calcs!$B$30 - (Inputs_Calcs!$B$31 * G247)) - (Inputs_Calcs!$O$4 * G247^2)</f>
        <v>0.001105444057</v>
      </c>
      <c r="K247" s="23">
        <f>J247 / Inputs_Calcs!$B$4</f>
        <v>0.1203334435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14">
        <f t="shared" si="1"/>
        <v>242</v>
      </c>
      <c r="B248" s="14">
        <f t="shared" si="2"/>
        <v>9.68</v>
      </c>
      <c r="C248" s="14">
        <f t="shared" si="3"/>
        <v>1093.643116</v>
      </c>
      <c r="D248" s="23">
        <f>C248 * Inputs_Calcs!$B$5</f>
        <v>109.3643116</v>
      </c>
      <c r="E248" s="23">
        <f>D248 * Constants!$B$10</f>
        <v>244.6409977</v>
      </c>
      <c r="F248" s="31">
        <f>G248 * Inputs_Calcs!$B$18</f>
        <v>41774.0899</v>
      </c>
      <c r="G248" s="23">
        <f t="shared" si="4"/>
        <v>10443.52248</v>
      </c>
      <c r="H248" s="27">
        <f>Inputs_Calcs!$B$30 - (Inputs_Calcs!$B$31 * G248)</f>
        <v>1.060875751</v>
      </c>
      <c r="I248" s="27">
        <f>(Inputs_Calcs!$O$4 * (G248^2))</f>
        <v>1.05981158</v>
      </c>
      <c r="J248" s="23">
        <f>(Inputs_Calcs!$B$30 - (Inputs_Calcs!$B$31 * G248)) - (Inputs_Calcs!$O$4 * G248^2)</f>
        <v>0.001064171015</v>
      </c>
      <c r="K248" s="23">
        <f>J248 / Inputs_Calcs!$B$4</f>
        <v>0.1158406541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14">
        <f t="shared" si="1"/>
        <v>243</v>
      </c>
      <c r="B249" s="14">
        <f t="shared" si="2"/>
        <v>9.72</v>
      </c>
      <c r="C249" s="14">
        <f t="shared" si="3"/>
        <v>1093.64775</v>
      </c>
      <c r="D249" s="23">
        <f>C249 * Inputs_Calcs!$B$5</f>
        <v>109.364775</v>
      </c>
      <c r="E249" s="23">
        <f>D249 * Constants!$B$10</f>
        <v>244.6420342</v>
      </c>
      <c r="F249" s="31">
        <f>G249 * Inputs_Calcs!$B$18</f>
        <v>41774.26689</v>
      </c>
      <c r="G249" s="23">
        <f t="shared" si="4"/>
        <v>10443.56672</v>
      </c>
      <c r="H249" s="27">
        <f>Inputs_Calcs!$B$30 - (Inputs_Calcs!$B$31 * G249)</f>
        <v>1.060844999</v>
      </c>
      <c r="I249" s="27">
        <f>(Inputs_Calcs!$O$4 * (G249^2))</f>
        <v>1.05982056</v>
      </c>
      <c r="J249" s="23">
        <f>(Inputs_Calcs!$B$30 - (Inputs_Calcs!$B$31 * G249)) - (Inputs_Calcs!$O$4 * G249^2)</f>
        <v>0.00102443891</v>
      </c>
      <c r="K249" s="23">
        <f>J249 / Inputs_Calcs!$B$4</f>
        <v>0.111515604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14">
        <f t="shared" si="1"/>
        <v>244</v>
      </c>
      <c r="B250" s="14">
        <f t="shared" si="2"/>
        <v>9.76</v>
      </c>
      <c r="C250" s="14">
        <f t="shared" si="3"/>
        <v>1093.65221</v>
      </c>
      <c r="D250" s="23">
        <f>C250 * Inputs_Calcs!$B$5</f>
        <v>109.365221</v>
      </c>
      <c r="E250" s="23">
        <f>D250 * Constants!$B$10</f>
        <v>244.643032</v>
      </c>
      <c r="F250" s="31">
        <f>G250 * Inputs_Calcs!$B$18</f>
        <v>41774.43728</v>
      </c>
      <c r="G250" s="23">
        <f t="shared" si="4"/>
        <v>10443.60932</v>
      </c>
      <c r="H250" s="27">
        <f>Inputs_Calcs!$B$30 - (Inputs_Calcs!$B$31 * G250)</f>
        <v>1.060815396</v>
      </c>
      <c r="I250" s="27">
        <f>(Inputs_Calcs!$O$4 * (G250^2))</f>
        <v>1.059829206</v>
      </c>
      <c r="J250" s="23">
        <f>(Inputs_Calcs!$B$30 - (Inputs_Calcs!$B$31 * G250)) - (Inputs_Calcs!$O$4 * G250^2)</f>
        <v>0.0009861902163</v>
      </c>
      <c r="K250" s="23">
        <f>J250 / Inputs_Calcs!$B$4</f>
        <v>0.107352031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14">
        <f t="shared" si="1"/>
        <v>245</v>
      </c>
      <c r="B251" s="14">
        <f t="shared" si="2"/>
        <v>9.8</v>
      </c>
      <c r="C251" s="14">
        <f t="shared" si="3"/>
        <v>1093.656505</v>
      </c>
      <c r="D251" s="23">
        <f>C251 * Inputs_Calcs!$B$5</f>
        <v>109.3656505</v>
      </c>
      <c r="E251" s="23">
        <f>D251 * Constants!$B$10</f>
        <v>244.6439926</v>
      </c>
      <c r="F251" s="31">
        <f>G251 * Inputs_Calcs!$B$18</f>
        <v>41774.6013</v>
      </c>
      <c r="G251" s="23">
        <f t="shared" si="4"/>
        <v>10443.65032</v>
      </c>
      <c r="H251" s="27">
        <f>Inputs_Calcs!$B$30 - (Inputs_Calcs!$B$31 * G251)</f>
        <v>1.060786898</v>
      </c>
      <c r="I251" s="27">
        <f>(Inputs_Calcs!$O$4 * (G251^2))</f>
        <v>1.059837528</v>
      </c>
      <c r="J251" s="23">
        <f>(Inputs_Calcs!$B$30 - (Inputs_Calcs!$B$31 * G251)) - (Inputs_Calcs!$O$4 * G251^2)</f>
        <v>0.000949369551</v>
      </c>
      <c r="K251" s="23">
        <f>J251 / Inputs_Calcs!$B$4</f>
        <v>0.1033439065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14">
        <f t="shared" si="1"/>
        <v>246</v>
      </c>
      <c r="B252" s="14">
        <f t="shared" si="2"/>
        <v>9.84</v>
      </c>
      <c r="C252" s="14">
        <f t="shared" si="3"/>
        <v>1093.660638</v>
      </c>
      <c r="D252" s="23">
        <f>C252 * Inputs_Calcs!$B$5</f>
        <v>109.3660638</v>
      </c>
      <c r="E252" s="23">
        <f>D252 * Constants!$B$10</f>
        <v>244.6449173</v>
      </c>
      <c r="F252" s="31">
        <f>G252 * Inputs_Calcs!$B$18</f>
        <v>41774.7592</v>
      </c>
      <c r="G252" s="23">
        <f t="shared" si="4"/>
        <v>10443.6898</v>
      </c>
      <c r="H252" s="27">
        <f>Inputs_Calcs!$B$30 - (Inputs_Calcs!$B$31 * G252)</f>
        <v>1.060759464</v>
      </c>
      <c r="I252" s="27">
        <f>(Inputs_Calcs!$O$4 * (G252^2))</f>
        <v>1.05984554</v>
      </c>
      <c r="J252" s="23">
        <f>(Inputs_Calcs!$B$30 - (Inputs_Calcs!$B$31 * G252)) - (Inputs_Calcs!$O$4 * G252^2)</f>
        <v>0.0009139236013</v>
      </c>
      <c r="K252" s="23">
        <f>J252 / Inputs_Calcs!$B$4</f>
        <v>0.09948542699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14">
        <f t="shared" si="1"/>
        <v>247</v>
      </c>
      <c r="B253" s="14">
        <f t="shared" si="2"/>
        <v>9.88</v>
      </c>
      <c r="C253" s="14">
        <f t="shared" si="3"/>
        <v>1093.664618</v>
      </c>
      <c r="D253" s="23">
        <f>C253 * Inputs_Calcs!$B$5</f>
        <v>109.3664618</v>
      </c>
      <c r="E253" s="23">
        <f>D253 * Constants!$B$10</f>
        <v>244.6458075</v>
      </c>
      <c r="F253" s="31">
        <f>G253 * Inputs_Calcs!$B$18</f>
        <v>41774.9112</v>
      </c>
      <c r="G253" s="23">
        <f t="shared" si="4"/>
        <v>10443.7278</v>
      </c>
      <c r="H253" s="27">
        <f>Inputs_Calcs!$B$30 - (Inputs_Calcs!$B$31 * G253)</f>
        <v>1.060733054</v>
      </c>
      <c r="I253" s="27">
        <f>(Inputs_Calcs!$O$4 * (G253^2))</f>
        <v>1.059853253</v>
      </c>
      <c r="J253" s="23">
        <f>(Inputs_Calcs!$B$30 - (Inputs_Calcs!$B$31 * G253)) - (Inputs_Calcs!$O$4 * G253^2)</f>
        <v>0.0008798010436</v>
      </c>
      <c r="K253" s="23">
        <f>J253 / Inputs_Calcs!$B$4</f>
        <v>0.09577100577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14">
        <f t="shared" si="1"/>
        <v>248</v>
      </c>
      <c r="B254" s="14">
        <f t="shared" si="2"/>
        <v>9.92</v>
      </c>
      <c r="C254" s="14">
        <f t="shared" si="3"/>
        <v>1093.668449</v>
      </c>
      <c r="D254" s="23">
        <f>C254 * Inputs_Calcs!$B$5</f>
        <v>109.3668449</v>
      </c>
      <c r="E254" s="23">
        <f>D254 * Constants!$B$10</f>
        <v>244.6466644</v>
      </c>
      <c r="F254" s="31">
        <f>G254 * Inputs_Calcs!$B$18</f>
        <v>41775.05753</v>
      </c>
      <c r="G254" s="23">
        <f t="shared" si="4"/>
        <v>10443.76438</v>
      </c>
      <c r="H254" s="27">
        <f>Inputs_Calcs!$B$30 - (Inputs_Calcs!$B$31 * G254)</f>
        <v>1.06070763</v>
      </c>
      <c r="I254" s="27">
        <f>(Inputs_Calcs!$O$4 * (G254^2))</f>
        <v>1.059860678</v>
      </c>
      <c r="J254" s="23">
        <f>(Inputs_Calcs!$B$30 - (Inputs_Calcs!$B$31 * G254)) - (Inputs_Calcs!$O$4 * G254^2)</f>
        <v>0.0008469524707</v>
      </c>
      <c r="K254" s="23">
        <f>J254 / Inputs_Calcs!$B$4</f>
        <v>0.09219526454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14">
        <f t="shared" si="1"/>
        <v>249</v>
      </c>
      <c r="B255" s="14">
        <f t="shared" si="2"/>
        <v>9.96</v>
      </c>
      <c r="C255" s="14">
        <f t="shared" si="3"/>
        <v>1093.672136</v>
      </c>
      <c r="D255" s="23">
        <f>C255 * Inputs_Calcs!$B$5</f>
        <v>109.3672136</v>
      </c>
      <c r="E255" s="23">
        <f>D255 * Constants!$B$10</f>
        <v>244.6474893</v>
      </c>
      <c r="F255" s="31">
        <f>G255 * Inputs_Calcs!$B$18</f>
        <v>41775.19839</v>
      </c>
      <c r="G255" s="23">
        <f t="shared" si="4"/>
        <v>10443.7996</v>
      </c>
      <c r="H255" s="27">
        <f>Inputs_Calcs!$B$30 - (Inputs_Calcs!$B$31 * G255)</f>
        <v>1.060683156</v>
      </c>
      <c r="I255" s="27">
        <f>(Inputs_Calcs!$O$4 * (G255^2))</f>
        <v>1.059867825</v>
      </c>
      <c r="J255" s="23">
        <f>(Inputs_Calcs!$B$30 - (Inputs_Calcs!$B$31 * G255)) - (Inputs_Calcs!$O$4 * G255^2)</f>
        <v>0.0008153303196</v>
      </c>
      <c r="K255" s="23">
        <f>J255 / Inputs_Calcs!$B$4</f>
        <v>0.08875302582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14">
        <f t="shared" si="1"/>
        <v>250</v>
      </c>
      <c r="B256" s="14">
        <f t="shared" si="2"/>
        <v>10</v>
      </c>
      <c r="C256" s="14">
        <f t="shared" si="3"/>
        <v>1093.675687</v>
      </c>
      <c r="D256" s="23">
        <f>C256 * Inputs_Calcs!$B$5</f>
        <v>109.3675687</v>
      </c>
      <c r="E256" s="23">
        <f>D256 * Constants!$B$10</f>
        <v>244.6482835</v>
      </c>
      <c r="F256" s="31">
        <f>G256 * Inputs_Calcs!$B$18</f>
        <v>41775.334</v>
      </c>
      <c r="G256" s="23">
        <f t="shared" si="4"/>
        <v>10443.8335</v>
      </c>
      <c r="H256" s="27">
        <f>Inputs_Calcs!$B$30 - (Inputs_Calcs!$B$31 * G256)</f>
        <v>1.060659595</v>
      </c>
      <c r="I256" s="27">
        <f>(Inputs_Calcs!$O$4 * (G256^2))</f>
        <v>1.059874706</v>
      </c>
      <c r="J256" s="23">
        <f>(Inputs_Calcs!$B$30 - (Inputs_Calcs!$B$31 * G256)) - (Inputs_Calcs!$O$4 * G256^2)</f>
        <v>0.0007848888027</v>
      </c>
      <c r="K256" s="23">
        <f>J256 / Inputs_Calcs!$B$4</f>
        <v>0.0854393054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14">
        <f t="shared" si="1"/>
        <v>251</v>
      </c>
      <c r="B257" s="14">
        <f t="shared" si="2"/>
        <v>10.04</v>
      </c>
      <c r="C257" s="14">
        <f t="shared" si="3"/>
        <v>1093.679104</v>
      </c>
      <c r="D257" s="23">
        <f>C257 * Inputs_Calcs!$B$5</f>
        <v>109.3679104</v>
      </c>
      <c r="E257" s="23">
        <f>D257 * Constants!$B$10</f>
        <v>244.649048</v>
      </c>
      <c r="F257" s="31">
        <f>G257 * Inputs_Calcs!$B$18</f>
        <v>41775.46454</v>
      </c>
      <c r="G257" s="23">
        <f t="shared" si="4"/>
        <v>10443.86613</v>
      </c>
      <c r="H257" s="27">
        <f>Inputs_Calcs!$B$30 - (Inputs_Calcs!$B$31 * G257)</f>
        <v>1.060636914</v>
      </c>
      <c r="I257" s="27">
        <f>(Inputs_Calcs!$O$4 * (G257^2))</f>
        <v>1.05988133</v>
      </c>
      <c r="J257" s="23">
        <f>(Inputs_Calcs!$B$30 - (Inputs_Calcs!$B$31 * G257)) - (Inputs_Calcs!$O$4 * G257^2)</f>
        <v>0.0007555838421</v>
      </c>
      <c r="K257" s="23">
        <f>J257 / Inputs_Calcs!$B$4</f>
        <v>0.08224930514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14">
        <f t="shared" si="1"/>
        <v>252</v>
      </c>
      <c r="B258" s="14">
        <f t="shared" si="2"/>
        <v>10.08</v>
      </c>
      <c r="C258" s="14">
        <f t="shared" si="3"/>
        <v>1093.682394</v>
      </c>
      <c r="D258" s="23">
        <f>C258 * Inputs_Calcs!$B$5</f>
        <v>109.3682394</v>
      </c>
      <c r="E258" s="23">
        <f>D258 * Constants!$B$10</f>
        <v>244.6497839</v>
      </c>
      <c r="F258" s="31">
        <f>G258 * Inputs_Calcs!$B$18</f>
        <v>41775.5902</v>
      </c>
      <c r="G258" s="23">
        <f t="shared" si="4"/>
        <v>10443.89755</v>
      </c>
      <c r="H258" s="27">
        <f>Inputs_Calcs!$B$30 - (Inputs_Calcs!$B$31 * G258)</f>
        <v>1.06061508</v>
      </c>
      <c r="I258" s="27">
        <f>(Inputs_Calcs!$O$4 * (G258^2))</f>
        <v>1.059887707</v>
      </c>
      <c r="J258" s="23">
        <f>(Inputs_Calcs!$B$30 - (Inputs_Calcs!$B$31 * G258)) - (Inputs_Calcs!$O$4 * G258^2)</f>
        <v>0.0007273730051</v>
      </c>
      <c r="K258" s="23">
        <f>J258 / Inputs_Calcs!$B$4</f>
        <v>0.07917840604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14">
        <f t="shared" si="1"/>
        <v>253</v>
      </c>
      <c r="B259" s="14">
        <f t="shared" si="2"/>
        <v>10.12</v>
      </c>
      <c r="C259" s="14">
        <f t="shared" si="3"/>
        <v>1093.685561</v>
      </c>
      <c r="D259" s="23">
        <f>C259 * Inputs_Calcs!$B$5</f>
        <v>109.3685561</v>
      </c>
      <c r="E259" s="23">
        <f>D259 * Constants!$B$10</f>
        <v>244.6504924</v>
      </c>
      <c r="F259" s="31">
        <f>G259 * Inputs_Calcs!$B$18</f>
        <v>41775.71118</v>
      </c>
      <c r="G259" s="23">
        <f t="shared" si="4"/>
        <v>10443.9278</v>
      </c>
      <c r="H259" s="27">
        <f>Inputs_Calcs!$B$30 - (Inputs_Calcs!$B$31 * G259)</f>
        <v>1.060594061</v>
      </c>
      <c r="I259" s="27">
        <f>(Inputs_Calcs!$O$4 * (G259^2))</f>
        <v>1.059893845</v>
      </c>
      <c r="J259" s="23">
        <f>(Inputs_Calcs!$B$30 - (Inputs_Calcs!$B$31 * G259)) - (Inputs_Calcs!$O$4 * G259^2)</f>
        <v>0.0007002154432</v>
      </c>
      <c r="K259" s="23">
        <f>J259 / Inputs_Calcs!$B$4</f>
        <v>0.07622216151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14">
        <f t="shared" si="1"/>
        <v>254</v>
      </c>
      <c r="B260" s="14">
        <f t="shared" si="2"/>
        <v>10.16</v>
      </c>
      <c r="C260" s="14">
        <f t="shared" si="3"/>
        <v>1093.68861</v>
      </c>
      <c r="D260" s="23">
        <f>C260 * Inputs_Calcs!$B$5</f>
        <v>109.368861</v>
      </c>
      <c r="E260" s="23">
        <f>D260 * Constants!$B$10</f>
        <v>244.6511744</v>
      </c>
      <c r="F260" s="31">
        <f>G260 * Inputs_Calcs!$B$18</f>
        <v>41775.82764</v>
      </c>
      <c r="G260" s="23">
        <f t="shared" si="4"/>
        <v>10443.95691</v>
      </c>
      <c r="H260" s="27">
        <f>Inputs_Calcs!$B$30 - (Inputs_Calcs!$B$31 * G260)</f>
        <v>1.060573826</v>
      </c>
      <c r="I260" s="27">
        <f>(Inputs_Calcs!$O$4 * (G260^2))</f>
        <v>1.059899755</v>
      </c>
      <c r="J260" s="23">
        <f>(Inputs_Calcs!$B$30 - (Inputs_Calcs!$B$31 * G260)) - (Inputs_Calcs!$O$4 * G260^2)</f>
        <v>0.0006740718327</v>
      </c>
      <c r="K260" s="23">
        <f>J260 / Inputs_Calcs!$B$4</f>
        <v>0.07337629098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14">
        <f t="shared" si="1"/>
        <v>255</v>
      </c>
      <c r="B261" s="14">
        <f t="shared" si="2"/>
        <v>10.2</v>
      </c>
      <c r="C261" s="14">
        <f t="shared" si="3"/>
        <v>1093.691545</v>
      </c>
      <c r="D261" s="23">
        <f>C261 * Inputs_Calcs!$B$5</f>
        <v>109.3691545</v>
      </c>
      <c r="E261" s="23">
        <f>D261 * Constants!$B$10</f>
        <v>244.651831</v>
      </c>
      <c r="F261" s="31">
        <f>G261 * Inputs_Calcs!$B$18</f>
        <v>41775.93975</v>
      </c>
      <c r="G261" s="23">
        <f t="shared" si="4"/>
        <v>10443.98494</v>
      </c>
      <c r="H261" s="27">
        <f>Inputs_Calcs!$B$30 - (Inputs_Calcs!$B$31 * G261)</f>
        <v>1.060554348</v>
      </c>
      <c r="I261" s="27">
        <f>(Inputs_Calcs!$O$4 * (G261^2))</f>
        <v>1.059905443</v>
      </c>
      <c r="J261" s="23">
        <f>(Inputs_Calcs!$B$30 - (Inputs_Calcs!$B$31 * G261)) - (Inputs_Calcs!$O$4 * G261^2)</f>
        <v>0.0006489043183</v>
      </c>
      <c r="K261" s="23">
        <f>J261 / Inputs_Calcs!$B$4</f>
        <v>0.07063667367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14">
        <f t="shared" si="1"/>
        <v>256</v>
      </c>
      <c r="B262" s="14">
        <f t="shared" si="2"/>
        <v>10.24</v>
      </c>
      <c r="C262" s="14">
        <f t="shared" si="3"/>
        <v>1093.694371</v>
      </c>
      <c r="D262" s="23">
        <f>C262 * Inputs_Calcs!$B$5</f>
        <v>109.3694371</v>
      </c>
      <c r="E262" s="23">
        <f>D262 * Constants!$B$10</f>
        <v>244.652463</v>
      </c>
      <c r="F262" s="31">
        <f>G262 * Inputs_Calcs!$B$18</f>
        <v>41776.04767</v>
      </c>
      <c r="G262" s="23">
        <f t="shared" si="4"/>
        <v>10444.01192</v>
      </c>
      <c r="H262" s="27">
        <f>Inputs_Calcs!$B$30 - (Inputs_Calcs!$B$31 * G262)</f>
        <v>1.060535596</v>
      </c>
      <c r="I262" s="27">
        <f>(Inputs_Calcs!$O$4 * (G262^2))</f>
        <v>1.05991092</v>
      </c>
      <c r="J262" s="23">
        <f>(Inputs_Calcs!$B$30 - (Inputs_Calcs!$B$31 * G262)) - (Inputs_Calcs!$O$4 * G262^2)</f>
        <v>0.0006246764575</v>
      </c>
      <c r="K262" s="23">
        <f>J262 / Inputs_Calcs!$B$4</f>
        <v>0.06799934263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14">
        <f t="shared" si="1"/>
        <v>257</v>
      </c>
      <c r="B263" s="14">
        <f t="shared" si="2"/>
        <v>10.28</v>
      </c>
      <c r="C263" s="14">
        <f t="shared" si="3"/>
        <v>1093.697091</v>
      </c>
      <c r="D263" s="23">
        <f>C263 * Inputs_Calcs!$B$5</f>
        <v>109.3697091</v>
      </c>
      <c r="E263" s="23">
        <f>D263 * Constants!$B$10</f>
        <v>244.6530714</v>
      </c>
      <c r="F263" s="31">
        <f>G263 * Inputs_Calcs!$B$18</f>
        <v>41776.15157</v>
      </c>
      <c r="G263" s="23">
        <f t="shared" si="4"/>
        <v>10444.03789</v>
      </c>
      <c r="H263" s="27">
        <f>Inputs_Calcs!$B$30 - (Inputs_Calcs!$B$31 * G263)</f>
        <v>1.060517545</v>
      </c>
      <c r="I263" s="27">
        <f>(Inputs_Calcs!$O$4 * (G263^2))</f>
        <v>1.059916192</v>
      </c>
      <c r="J263" s="23">
        <f>(Inputs_Calcs!$B$30 - (Inputs_Calcs!$B$31 * G263)) - (Inputs_Calcs!$O$4 * G263^2)</f>
        <v>0.0006013531685</v>
      </c>
      <c r="K263" s="23">
        <f>J263 / Inputs_Calcs!$B$4</f>
        <v>0.06546047903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14">
        <f t="shared" si="1"/>
        <v>258</v>
      </c>
      <c r="B264" s="14">
        <f t="shared" si="2"/>
        <v>10.32</v>
      </c>
      <c r="C264" s="14">
        <f t="shared" si="3"/>
        <v>1093.699709</v>
      </c>
      <c r="D264" s="23">
        <f>C264 * Inputs_Calcs!$B$5</f>
        <v>109.3699709</v>
      </c>
      <c r="E264" s="23">
        <f>D264 * Constants!$B$10</f>
        <v>244.6536572</v>
      </c>
      <c r="F264" s="31">
        <f>G264 * Inputs_Calcs!$B$18</f>
        <v>41776.25159</v>
      </c>
      <c r="G264" s="23">
        <f t="shared" si="4"/>
        <v>10444.0629</v>
      </c>
      <c r="H264" s="27">
        <f>Inputs_Calcs!$B$30 - (Inputs_Calcs!$B$31 * G264)</f>
        <v>1.060500167</v>
      </c>
      <c r="I264" s="27">
        <f>(Inputs_Calcs!$O$4 * (G264^2))</f>
        <v>1.059921267</v>
      </c>
      <c r="J264" s="23">
        <f>(Inputs_Calcs!$B$30 - (Inputs_Calcs!$B$31 * G264)) - (Inputs_Calcs!$O$4 * G264^2)</f>
        <v>0.0005789006792</v>
      </c>
      <c r="K264" s="23">
        <f>J264 / Inputs_Calcs!$B$4</f>
        <v>0.0630164066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14">
        <f t="shared" si="1"/>
        <v>259</v>
      </c>
      <c r="B265" s="14">
        <f t="shared" si="2"/>
        <v>10.36</v>
      </c>
      <c r="C265" s="14">
        <f t="shared" si="3"/>
        <v>1093.70223</v>
      </c>
      <c r="D265" s="23">
        <f>C265 * Inputs_Calcs!$B$5</f>
        <v>109.370223</v>
      </c>
      <c r="E265" s="23">
        <f>D265 * Constants!$B$10</f>
        <v>244.654221</v>
      </c>
      <c r="F265" s="31">
        <f>G265 * Inputs_Calcs!$B$18</f>
        <v>41776.34787</v>
      </c>
      <c r="G265" s="23">
        <f t="shared" si="4"/>
        <v>10444.08697</v>
      </c>
      <c r="H265" s="27">
        <f>Inputs_Calcs!$B$30 - (Inputs_Calcs!$B$31 * G265)</f>
        <v>1.060483439</v>
      </c>
      <c r="I265" s="27">
        <f>(Inputs_Calcs!$O$4 * (G265^2))</f>
        <v>1.059926152</v>
      </c>
      <c r="J265" s="23">
        <f>(Inputs_Calcs!$B$30 - (Inputs_Calcs!$B$31 * G265)) - (Inputs_Calcs!$O$4 * G265^2)</f>
        <v>0.0005572864783</v>
      </c>
      <c r="K265" s="23">
        <f>J265 / Inputs_Calcs!$B$4</f>
        <v>0.06066358629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14">
        <f t="shared" si="1"/>
        <v>260</v>
      </c>
      <c r="B266" s="14">
        <f t="shared" si="2"/>
        <v>10.4</v>
      </c>
      <c r="C266" s="14">
        <f t="shared" si="3"/>
        <v>1093.704656</v>
      </c>
      <c r="D266" s="23">
        <f>C266 * Inputs_Calcs!$B$5</f>
        <v>109.3704656</v>
      </c>
      <c r="E266" s="23">
        <f>D266 * Constants!$B$10</f>
        <v>244.6547638</v>
      </c>
      <c r="F266" s="31">
        <f>G266 * Inputs_Calcs!$B$18</f>
        <v>41776.44056</v>
      </c>
      <c r="G266" s="23">
        <f t="shared" si="4"/>
        <v>10444.11014</v>
      </c>
      <c r="H266" s="27">
        <f>Inputs_Calcs!$B$30 - (Inputs_Calcs!$B$31 * G266)</f>
        <v>1.060467335</v>
      </c>
      <c r="I266" s="27">
        <f>(Inputs_Calcs!$O$4 * (G266^2))</f>
        <v>1.059930856</v>
      </c>
      <c r="J266" s="23">
        <f>(Inputs_Calcs!$B$30 - (Inputs_Calcs!$B$31 * G266)) - (Inputs_Calcs!$O$4 * G266^2)</f>
        <v>0.0005364792682</v>
      </c>
      <c r="K266" s="23">
        <f>J266 / Inputs_Calcs!$B$4</f>
        <v>0.05839861122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14">
        <f t="shared" si="1"/>
        <v>261</v>
      </c>
      <c r="B267" s="14">
        <f t="shared" si="2"/>
        <v>10.44</v>
      </c>
      <c r="C267" s="14">
        <f t="shared" si="3"/>
        <v>1093.706992</v>
      </c>
      <c r="D267" s="23">
        <f>C267 * Inputs_Calcs!$B$5</f>
        <v>109.3706992</v>
      </c>
      <c r="E267" s="23">
        <f>D267 * Constants!$B$10</f>
        <v>244.6552864</v>
      </c>
      <c r="F267" s="31">
        <f>G267 * Inputs_Calcs!$B$18</f>
        <v>41776.52978</v>
      </c>
      <c r="G267" s="23">
        <f t="shared" si="4"/>
        <v>10444.13245</v>
      </c>
      <c r="H267" s="27">
        <f>Inputs_Calcs!$B$30 - (Inputs_Calcs!$B$31 * G267)</f>
        <v>1.060451832</v>
      </c>
      <c r="I267" s="27">
        <f>(Inputs_Calcs!$O$4 * (G267^2))</f>
        <v>1.059935383</v>
      </c>
      <c r="J267" s="23">
        <f>(Inputs_Calcs!$B$30 - (Inputs_Calcs!$B$31 * G267)) - (Inputs_Calcs!$O$4 * G267^2)</f>
        <v>0.0005164489198</v>
      </c>
      <c r="K267" s="23">
        <f>J267 / Inputs_Calcs!$B$4</f>
        <v>0.05621820165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14">
        <f t="shared" si="1"/>
        <v>262</v>
      </c>
      <c r="B268" s="14">
        <f t="shared" si="2"/>
        <v>10.48</v>
      </c>
      <c r="C268" s="14">
        <f t="shared" si="3"/>
        <v>1093.709241</v>
      </c>
      <c r="D268" s="23">
        <f>C268 * Inputs_Calcs!$B$5</f>
        <v>109.3709241</v>
      </c>
      <c r="E268" s="23">
        <f>D268 * Constants!$B$10</f>
        <v>244.6557894</v>
      </c>
      <c r="F268" s="31">
        <f>G268 * Inputs_Calcs!$B$18</f>
        <v>41776.61568</v>
      </c>
      <c r="G268" s="23">
        <f t="shared" si="4"/>
        <v>10444.15392</v>
      </c>
      <c r="H268" s="27">
        <f>Inputs_Calcs!$B$30 - (Inputs_Calcs!$B$31 * G268)</f>
        <v>1.060436908</v>
      </c>
      <c r="I268" s="27">
        <f>(Inputs_Calcs!$O$4 * (G268^2))</f>
        <v>1.059939742</v>
      </c>
      <c r="J268" s="23">
        <f>(Inputs_Calcs!$B$30 - (Inputs_Calcs!$B$31 * G268)) - (Inputs_Calcs!$O$4 * G268^2)</f>
        <v>0.0004971664287</v>
      </c>
      <c r="K268" s="23">
        <f>J268 / Inputs_Calcs!$B$4</f>
        <v>0.05411920031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14">
        <f t="shared" si="1"/>
        <v>263</v>
      </c>
      <c r="B269" s="14">
        <f t="shared" si="2"/>
        <v>10.52</v>
      </c>
      <c r="C269" s="14">
        <f t="shared" si="3"/>
        <v>1093.711406</v>
      </c>
      <c r="D269" s="23">
        <f>C269 * Inputs_Calcs!$B$5</f>
        <v>109.3711406</v>
      </c>
      <c r="E269" s="23">
        <f>D269 * Constants!$B$10</f>
        <v>244.6562736</v>
      </c>
      <c r="F269" s="31">
        <f>G269 * Inputs_Calcs!$B$18</f>
        <v>41776.69837</v>
      </c>
      <c r="G269" s="23">
        <f t="shared" si="4"/>
        <v>10444.17459</v>
      </c>
      <c r="H269" s="27">
        <f>Inputs_Calcs!$B$30 - (Inputs_Calcs!$B$31 * G269)</f>
        <v>1.060422542</v>
      </c>
      <c r="I269" s="27">
        <f>(Inputs_Calcs!$O$4 * (G269^2))</f>
        <v>1.059943938</v>
      </c>
      <c r="J269" s="23">
        <f>(Inputs_Calcs!$B$30 - (Inputs_Calcs!$B$31 * G269)) - (Inputs_Calcs!$O$4 * G269^2)</f>
        <v>0.0004786038735</v>
      </c>
      <c r="K269" s="23">
        <f>J269 / Inputs_Calcs!$B$4</f>
        <v>0.05209856781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14">
        <f t="shared" si="1"/>
        <v>264</v>
      </c>
      <c r="B270" s="14">
        <f t="shared" si="2"/>
        <v>10.56</v>
      </c>
      <c r="C270" s="14">
        <f t="shared" si="3"/>
        <v>1093.71349</v>
      </c>
      <c r="D270" s="23">
        <f>C270 * Inputs_Calcs!$B$5</f>
        <v>109.371349</v>
      </c>
      <c r="E270" s="23">
        <f>D270 * Constants!$B$10</f>
        <v>244.6567398</v>
      </c>
      <c r="F270" s="31">
        <f>G270 * Inputs_Calcs!$B$18</f>
        <v>41776.77797</v>
      </c>
      <c r="G270" s="23">
        <f t="shared" si="4"/>
        <v>10444.19449</v>
      </c>
      <c r="H270" s="27">
        <f>Inputs_Calcs!$B$30 - (Inputs_Calcs!$B$31 * G270)</f>
        <v>1.060408711</v>
      </c>
      <c r="I270" s="27">
        <f>(Inputs_Calcs!$O$4 * (G270^2))</f>
        <v>1.059947977</v>
      </c>
      <c r="J270" s="23">
        <f>(Inputs_Calcs!$B$30 - (Inputs_Calcs!$B$31 * G270)) - (Inputs_Calcs!$O$4 * G270^2)</f>
        <v>0.000460734375</v>
      </c>
      <c r="K270" s="23">
        <f>J270 / Inputs_Calcs!$B$4</f>
        <v>0.0501533782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14">
        <f t="shared" si="1"/>
        <v>265</v>
      </c>
      <c r="B271" s="14">
        <f t="shared" si="2"/>
        <v>10.6</v>
      </c>
      <c r="C271" s="14">
        <f t="shared" si="3"/>
        <v>1093.715496</v>
      </c>
      <c r="D271" s="23">
        <f>C271 * Inputs_Calcs!$B$5</f>
        <v>109.3715496</v>
      </c>
      <c r="E271" s="23">
        <f>D271 * Constants!$B$10</f>
        <v>244.6571885</v>
      </c>
      <c r="F271" s="31">
        <f>G271 * Inputs_Calcs!$B$18</f>
        <v>41776.85459</v>
      </c>
      <c r="G271" s="23">
        <f t="shared" si="4"/>
        <v>10444.21365</v>
      </c>
      <c r="H271" s="27">
        <f>Inputs_Calcs!$B$30 - (Inputs_Calcs!$B$31 * G271)</f>
        <v>1.060395397</v>
      </c>
      <c r="I271" s="27">
        <f>(Inputs_Calcs!$O$4 * (G271^2))</f>
        <v>1.059951865</v>
      </c>
      <c r="J271" s="23">
        <f>(Inputs_Calcs!$B$30 - (Inputs_Calcs!$B$31 * G271)) - (Inputs_Calcs!$O$4 * G271^2)</f>
        <v>0.0004435320577</v>
      </c>
      <c r="K271" s="23">
        <f>J271 / Inputs_Calcs!$B$4</f>
        <v>0.04828081481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14">
        <f t="shared" si="1"/>
        <v>266</v>
      </c>
      <c r="B272" s="14">
        <f t="shared" si="2"/>
        <v>10.64</v>
      </c>
      <c r="C272" s="14">
        <f t="shared" si="3"/>
        <v>1093.717427</v>
      </c>
      <c r="D272" s="23">
        <f>C272 * Inputs_Calcs!$B$5</f>
        <v>109.3717427</v>
      </c>
      <c r="E272" s="23">
        <f>D272 * Constants!$B$10</f>
        <v>244.6576206</v>
      </c>
      <c r="F272" s="31">
        <f>G272 * Inputs_Calcs!$B$18</f>
        <v>41776.92836</v>
      </c>
      <c r="G272" s="23">
        <f t="shared" si="4"/>
        <v>10444.23209</v>
      </c>
      <c r="H272" s="27">
        <f>Inputs_Calcs!$B$30 - (Inputs_Calcs!$B$31 * G272)</f>
        <v>1.060382581</v>
      </c>
      <c r="I272" s="27">
        <f>(Inputs_Calcs!$O$4 * (G272^2))</f>
        <v>1.059955609</v>
      </c>
      <c r="J272" s="23">
        <f>(Inputs_Calcs!$B$30 - (Inputs_Calcs!$B$31 * G272)) - (Inputs_Calcs!$O$4 * G272^2)</f>
        <v>0.000426972012</v>
      </c>
      <c r="K272" s="23">
        <f>J272 / Inputs_Calcs!$B$4</f>
        <v>0.04647816608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14">
        <f t="shared" si="1"/>
        <v>267</v>
      </c>
      <c r="B273" s="14">
        <f t="shared" si="2"/>
        <v>10.68</v>
      </c>
      <c r="C273" s="14">
        <f t="shared" si="3"/>
        <v>1093.719286</v>
      </c>
      <c r="D273" s="23">
        <f>C273 * Inputs_Calcs!$B$5</f>
        <v>109.3719286</v>
      </c>
      <c r="E273" s="23">
        <f>D273 * Constants!$B$10</f>
        <v>244.6580364</v>
      </c>
      <c r="F273" s="31">
        <f>G273 * Inputs_Calcs!$B$18</f>
        <v>41776.99938</v>
      </c>
      <c r="G273" s="23">
        <f t="shared" si="4"/>
        <v>10444.24984</v>
      </c>
      <c r="H273" s="27">
        <f>Inputs_Calcs!$B$30 - (Inputs_Calcs!$B$31 * G273)</f>
        <v>1.060370242</v>
      </c>
      <c r="I273" s="27">
        <f>(Inputs_Calcs!$O$4 * (G273^2))</f>
        <v>1.059959212</v>
      </c>
      <c r="J273" s="23">
        <f>(Inputs_Calcs!$B$30 - (Inputs_Calcs!$B$31 * G273)) - (Inputs_Calcs!$O$4 * G273^2)</f>
        <v>0.0004110302584</v>
      </c>
      <c r="K273" s="23">
        <f>J273 / Inputs_Calcs!$B$4</f>
        <v>0.04474282172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14">
        <f t="shared" si="1"/>
        <v>268</v>
      </c>
      <c r="B274" s="14">
        <f t="shared" si="2"/>
        <v>10.72</v>
      </c>
      <c r="C274" s="14">
        <f t="shared" si="3"/>
        <v>1093.721076</v>
      </c>
      <c r="D274" s="23">
        <f>C274 * Inputs_Calcs!$B$5</f>
        <v>109.3721076</v>
      </c>
      <c r="E274" s="23">
        <f>D274 * Constants!$B$10</f>
        <v>244.6584368</v>
      </c>
      <c r="F274" s="31">
        <f>G274 * Inputs_Calcs!$B$18</f>
        <v>41777.06774</v>
      </c>
      <c r="G274" s="23">
        <f t="shared" si="4"/>
        <v>10444.26693</v>
      </c>
      <c r="H274" s="27">
        <f>Inputs_Calcs!$B$30 - (Inputs_Calcs!$B$31 * G274)</f>
        <v>1.060358365</v>
      </c>
      <c r="I274" s="27">
        <f>(Inputs_Calcs!$O$4 * (G274^2))</f>
        <v>1.059962681</v>
      </c>
      <c r="J274" s="23">
        <f>(Inputs_Calcs!$B$30 - (Inputs_Calcs!$B$31 * G274)) - (Inputs_Calcs!$O$4 * G274^2)</f>
        <v>0.0003956837125</v>
      </c>
      <c r="K274" s="23">
        <f>J274 / Inputs_Calcs!$B$4</f>
        <v>0.04307226888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14">
        <f t="shared" si="1"/>
        <v>269</v>
      </c>
      <c r="B275" s="14">
        <f t="shared" si="2"/>
        <v>10.76</v>
      </c>
      <c r="C275" s="14">
        <f t="shared" si="3"/>
        <v>1093.722799</v>
      </c>
      <c r="D275" s="23">
        <f>C275 * Inputs_Calcs!$B$5</f>
        <v>109.3722799</v>
      </c>
      <c r="E275" s="23">
        <f>D275 * Constants!$B$10</f>
        <v>244.6588222</v>
      </c>
      <c r="F275" s="31">
        <f>G275 * Inputs_Calcs!$B$18</f>
        <v>41777.13355</v>
      </c>
      <c r="G275" s="23">
        <f t="shared" si="4"/>
        <v>10444.28339</v>
      </c>
      <c r="H275" s="27">
        <f>Inputs_Calcs!$B$30 - (Inputs_Calcs!$B$31 * G275)</f>
        <v>1.060346931</v>
      </c>
      <c r="I275" s="27">
        <f>(Inputs_Calcs!$O$4 * (G275^2))</f>
        <v>1.05996602</v>
      </c>
      <c r="J275" s="23">
        <f>(Inputs_Calcs!$B$30 - (Inputs_Calcs!$B$31 * G275)) - (Inputs_Calcs!$O$4 * G275^2)</f>
        <v>0.0003809101518</v>
      </c>
      <c r="K275" s="23">
        <f>J275 / Inputs_Calcs!$B$4</f>
        <v>0.04146408851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14">
        <f t="shared" si="1"/>
        <v>270</v>
      </c>
      <c r="B276" s="14">
        <f t="shared" si="2"/>
        <v>10.8</v>
      </c>
      <c r="C276" s="14">
        <f t="shared" si="3"/>
        <v>1093.724457</v>
      </c>
      <c r="D276" s="23">
        <f>C276 * Inputs_Calcs!$B$5</f>
        <v>109.3724457</v>
      </c>
      <c r="E276" s="23">
        <f>D276 * Constants!$B$10</f>
        <v>244.6591932</v>
      </c>
      <c r="F276" s="31">
        <f>G276 * Inputs_Calcs!$B$18</f>
        <v>41777.1969</v>
      </c>
      <c r="G276" s="23">
        <f t="shared" si="4"/>
        <v>10444.29922</v>
      </c>
      <c r="H276" s="27">
        <f>Inputs_Calcs!$B$30 - (Inputs_Calcs!$B$31 * G276)</f>
        <v>1.060335923</v>
      </c>
      <c r="I276" s="27">
        <f>(Inputs_Calcs!$O$4 * (G276^2))</f>
        <v>1.059969235</v>
      </c>
      <c r="J276" s="23">
        <f>(Inputs_Calcs!$B$30 - (Inputs_Calcs!$B$31 * G276)) - (Inputs_Calcs!$O$4 * G276^2)</f>
        <v>0.0003666881835</v>
      </c>
      <c r="K276" s="23">
        <f>J276 / Inputs_Calcs!$B$4</f>
        <v>0.0399159519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14">
        <f t="shared" si="1"/>
        <v>271</v>
      </c>
      <c r="B277" s="14">
        <f t="shared" si="2"/>
        <v>10.84</v>
      </c>
      <c r="C277" s="14">
        <f t="shared" si="3"/>
        <v>1093.726054</v>
      </c>
      <c r="D277" s="23">
        <f>C277 * Inputs_Calcs!$B$5</f>
        <v>109.3726054</v>
      </c>
      <c r="E277" s="23">
        <f>D277 * Constants!$B$10</f>
        <v>244.6595503</v>
      </c>
      <c r="F277" s="31">
        <f>G277 * Inputs_Calcs!$B$18</f>
        <v>41777.25789</v>
      </c>
      <c r="G277" s="23">
        <f t="shared" si="4"/>
        <v>10444.31447</v>
      </c>
      <c r="H277" s="27">
        <f>Inputs_Calcs!$B$30 - (Inputs_Calcs!$B$31 * G277)</f>
        <v>1.060325327</v>
      </c>
      <c r="I277" s="27">
        <f>(Inputs_Calcs!$O$4 * (G277^2))</f>
        <v>1.05997233</v>
      </c>
      <c r="J277" s="23">
        <f>(Inputs_Calcs!$B$30 - (Inputs_Calcs!$B$31 * G277)) - (Inputs_Calcs!$O$4 * G277^2)</f>
        <v>0.0003529972135</v>
      </c>
      <c r="K277" s="23">
        <f>J277 / Inputs_Calcs!$B$4</f>
        <v>0.03842561726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14">
        <f t="shared" si="1"/>
        <v>272</v>
      </c>
      <c r="B278" s="14">
        <f t="shared" si="2"/>
        <v>10.88</v>
      </c>
      <c r="C278" s="14">
        <f t="shared" si="3"/>
        <v>1093.727591</v>
      </c>
      <c r="D278" s="23">
        <f>C278 * Inputs_Calcs!$B$5</f>
        <v>109.3727591</v>
      </c>
      <c r="E278" s="23">
        <f>D278 * Constants!$B$10</f>
        <v>244.6598942</v>
      </c>
      <c r="F278" s="31">
        <f>G278 * Inputs_Calcs!$B$18</f>
        <v>41777.3166</v>
      </c>
      <c r="G278" s="23">
        <f t="shared" si="4"/>
        <v>10444.32915</v>
      </c>
      <c r="H278" s="27">
        <f>Inputs_Calcs!$B$30 - (Inputs_Calcs!$B$31 * G278)</f>
        <v>1.060315126</v>
      </c>
      <c r="I278" s="27">
        <f>(Inputs_Calcs!$O$4 * (G278^2))</f>
        <v>1.059975309</v>
      </c>
      <c r="J278" s="23">
        <f>(Inputs_Calcs!$B$30 - (Inputs_Calcs!$B$31 * G278)) - (Inputs_Calcs!$O$4 * G278^2)</f>
        <v>0.0003398174164</v>
      </c>
      <c r="K278" s="23">
        <f>J278 / Inputs_Calcs!$B$4</f>
        <v>0.03699092651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14">
        <f t="shared" si="1"/>
        <v>273</v>
      </c>
      <c r="B279" s="14">
        <f t="shared" si="2"/>
        <v>10.92</v>
      </c>
      <c r="C279" s="14">
        <f t="shared" si="3"/>
        <v>1093.729071</v>
      </c>
      <c r="D279" s="23">
        <f>C279 * Inputs_Calcs!$B$5</f>
        <v>109.3729071</v>
      </c>
      <c r="E279" s="23">
        <f>D279 * Constants!$B$10</f>
        <v>244.6602251</v>
      </c>
      <c r="F279" s="31">
        <f>G279 * Inputs_Calcs!$B$18</f>
        <v>41777.37311</v>
      </c>
      <c r="G279" s="23">
        <f t="shared" si="4"/>
        <v>10444.34328</v>
      </c>
      <c r="H279" s="27">
        <f>Inputs_Calcs!$B$30 - (Inputs_Calcs!$B$31 * G279)</f>
        <v>1.060305307</v>
      </c>
      <c r="I279" s="27">
        <f>(Inputs_Calcs!$O$4 * (G279^2))</f>
        <v>1.059978177</v>
      </c>
      <c r="J279" s="23">
        <f>(Inputs_Calcs!$B$30 - (Inputs_Calcs!$B$31 * G279)) - (Inputs_Calcs!$O$4 * G279^2)</f>
        <v>0.0003271297073</v>
      </c>
      <c r="K279" s="23">
        <f>J279 / Inputs_Calcs!$B$4</f>
        <v>0.03560980214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14">
        <f t="shared" si="1"/>
        <v>274</v>
      </c>
      <c r="B280" s="14">
        <f t="shared" si="2"/>
        <v>10.96</v>
      </c>
      <c r="C280" s="14">
        <f t="shared" si="3"/>
        <v>1093.730495</v>
      </c>
      <c r="D280" s="23">
        <f>C280 * Inputs_Calcs!$B$5</f>
        <v>109.3730495</v>
      </c>
      <c r="E280" s="23">
        <f>D280 * Constants!$B$10</f>
        <v>244.6605438</v>
      </c>
      <c r="F280" s="31">
        <f>G280 * Inputs_Calcs!$B$18</f>
        <v>41777.42752</v>
      </c>
      <c r="G280" s="23">
        <f t="shared" si="4"/>
        <v>10444.35688</v>
      </c>
      <c r="H280" s="27">
        <f>Inputs_Calcs!$B$30 - (Inputs_Calcs!$B$31 * G280)</f>
        <v>1.060295854</v>
      </c>
      <c r="I280" s="27">
        <f>(Inputs_Calcs!$O$4 * (G280^2))</f>
        <v>1.059980938</v>
      </c>
      <c r="J280" s="23">
        <f>(Inputs_Calcs!$B$30 - (Inputs_Calcs!$B$31 * G280)) - (Inputs_Calcs!$O$4 * G280^2)</f>
        <v>0.0003149157135</v>
      </c>
      <c r="K280" s="23">
        <f>J280 / Inputs_Calcs!$B$4</f>
        <v>0.03428024419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14">
        <f t="shared" si="1"/>
        <v>275</v>
      </c>
      <c r="B281" s="14">
        <f t="shared" si="2"/>
        <v>11</v>
      </c>
      <c r="C281" s="14">
        <f t="shared" si="3"/>
        <v>1093.731866</v>
      </c>
      <c r="D281" s="23">
        <f>C281 * Inputs_Calcs!$B$5</f>
        <v>109.3731866</v>
      </c>
      <c r="E281" s="23">
        <f>D281 * Constants!$B$10</f>
        <v>244.6608505</v>
      </c>
      <c r="F281" s="31">
        <f>G281 * Inputs_Calcs!$B$18</f>
        <v>41777.4799</v>
      </c>
      <c r="G281" s="23">
        <f t="shared" si="4"/>
        <v>10444.36997</v>
      </c>
      <c r="H281" s="27">
        <f>Inputs_Calcs!$B$30 - (Inputs_Calcs!$B$31 * G281)</f>
        <v>1.060286753</v>
      </c>
      <c r="I281" s="27">
        <f>(Inputs_Calcs!$O$4 * (G281^2))</f>
        <v>1.059983596</v>
      </c>
      <c r="J281" s="23">
        <f>(Inputs_Calcs!$B$30 - (Inputs_Calcs!$B$31 * G281)) - (Inputs_Calcs!$O$4 * G281^2)</f>
        <v>0.0003031577484</v>
      </c>
      <c r="K281" s="23">
        <f>J281 / Inputs_Calcs!$B$4</f>
        <v>0.03300032738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14">
        <f t="shared" si="1"/>
        <v>276</v>
      </c>
      <c r="B282" s="14">
        <f t="shared" si="2"/>
        <v>11.04</v>
      </c>
      <c r="C282" s="14">
        <f t="shared" si="3"/>
        <v>1093.733186</v>
      </c>
      <c r="D282" s="23">
        <f>C282 * Inputs_Calcs!$B$5</f>
        <v>109.3733186</v>
      </c>
      <c r="E282" s="23">
        <f>D282 * Constants!$B$10</f>
        <v>244.6611458</v>
      </c>
      <c r="F282" s="31">
        <f>G282 * Inputs_Calcs!$B$18</f>
        <v>41777.53032</v>
      </c>
      <c r="G282" s="23">
        <f t="shared" si="4"/>
        <v>10444.38258</v>
      </c>
      <c r="H282" s="27">
        <f>Inputs_Calcs!$B$30 - (Inputs_Calcs!$B$31 * G282)</f>
        <v>1.060277993</v>
      </c>
      <c r="I282" s="27">
        <f>(Inputs_Calcs!$O$4 * (G282^2))</f>
        <v>1.059986154</v>
      </c>
      <c r="J282" s="23">
        <f>(Inputs_Calcs!$B$30 - (Inputs_Calcs!$B$31 * G282)) - (Inputs_Calcs!$O$4 * G282^2)</f>
        <v>0.0002918387856</v>
      </c>
      <c r="K282" s="23">
        <f>J282 / Inputs_Calcs!$B$4</f>
        <v>0.0317681983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14">
        <f t="shared" si="1"/>
        <v>277</v>
      </c>
      <c r="B283" s="14">
        <f t="shared" si="2"/>
        <v>11.08</v>
      </c>
      <c r="C283" s="14">
        <f t="shared" si="3"/>
        <v>1093.734457</v>
      </c>
      <c r="D283" s="23">
        <f>C283 * Inputs_Calcs!$B$5</f>
        <v>109.3734457</v>
      </c>
      <c r="E283" s="23">
        <f>D283 * Constants!$B$10</f>
        <v>244.66143</v>
      </c>
      <c r="F283" s="31">
        <f>G283 * Inputs_Calcs!$B$18</f>
        <v>41777.57886</v>
      </c>
      <c r="G283" s="23">
        <f t="shared" si="4"/>
        <v>10444.39471</v>
      </c>
      <c r="H283" s="27">
        <f>Inputs_Calcs!$B$30 - (Inputs_Calcs!$B$31 * G283)</f>
        <v>1.06026956</v>
      </c>
      <c r="I283" s="27">
        <f>(Inputs_Calcs!$O$4 * (G283^2))</f>
        <v>1.059988617</v>
      </c>
      <c r="J283" s="23">
        <f>(Inputs_Calcs!$B$30 - (Inputs_Calcs!$B$31 * G283)) - (Inputs_Calcs!$O$4 * G283^2)</f>
        <v>0.0002809424347</v>
      </c>
      <c r="K283" s="23">
        <f>J283 / Inputs_Calcs!$B$4</f>
        <v>0.03058207276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14">
        <f t="shared" si="1"/>
        <v>278</v>
      </c>
      <c r="B284" s="14">
        <f t="shared" si="2"/>
        <v>11.12</v>
      </c>
      <c r="C284" s="14">
        <f t="shared" si="3"/>
        <v>1093.73568</v>
      </c>
      <c r="D284" s="23">
        <f>C284 * Inputs_Calcs!$B$5</f>
        <v>109.373568</v>
      </c>
      <c r="E284" s="23">
        <f>D284 * Constants!$B$10</f>
        <v>244.6617037</v>
      </c>
      <c r="F284" s="31">
        <f>G284 * Inputs_Calcs!$B$18</f>
        <v>41777.62558</v>
      </c>
      <c r="G284" s="23">
        <f t="shared" si="4"/>
        <v>10444.4064</v>
      </c>
      <c r="H284" s="27">
        <f>Inputs_Calcs!$B$30 - (Inputs_Calcs!$B$31 * G284)</f>
        <v>1.060261441</v>
      </c>
      <c r="I284" s="27">
        <f>(Inputs_Calcs!$O$4 * (G284^2))</f>
        <v>1.059990988</v>
      </c>
      <c r="J284" s="23">
        <f>(Inputs_Calcs!$B$30 - (Inputs_Calcs!$B$31 * G284)) - (Inputs_Calcs!$O$4 * G284^2)</f>
        <v>0.0002704529168</v>
      </c>
      <c r="K284" s="23">
        <f>J284 / Inputs_Calcs!$B$4</f>
        <v>0.02944023316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14">
        <f t="shared" si="1"/>
        <v>279</v>
      </c>
      <c r="B285" s="14">
        <f t="shared" si="2"/>
        <v>11.16</v>
      </c>
      <c r="C285" s="14">
        <f t="shared" si="3"/>
        <v>1093.736858</v>
      </c>
      <c r="D285" s="23">
        <f>C285 * Inputs_Calcs!$B$5</f>
        <v>109.3736858</v>
      </c>
      <c r="E285" s="23">
        <f>D285 * Constants!$B$10</f>
        <v>244.6619671</v>
      </c>
      <c r="F285" s="31">
        <f>G285 * Inputs_Calcs!$B$18</f>
        <v>41777.67057</v>
      </c>
      <c r="G285" s="23">
        <f t="shared" si="4"/>
        <v>10444.41764</v>
      </c>
      <c r="H285" s="27">
        <f>Inputs_Calcs!$B$30 - (Inputs_Calcs!$B$31 * G285)</f>
        <v>1.060253626</v>
      </c>
      <c r="I285" s="27">
        <f>(Inputs_Calcs!$O$4 * (G285^2))</f>
        <v>1.059993271</v>
      </c>
      <c r="J285" s="23">
        <f>(Inputs_Calcs!$B$30 - (Inputs_Calcs!$B$31 * G285)) - (Inputs_Calcs!$O$4 * G285^2)</f>
        <v>0.0002603550425</v>
      </c>
      <c r="K285" s="23">
        <f>J285 / Inputs_Calcs!$B$4</f>
        <v>0.02834102602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14">
        <f t="shared" si="1"/>
        <v>280</v>
      </c>
      <c r="B286" s="14">
        <f t="shared" si="2"/>
        <v>11.2</v>
      </c>
      <c r="C286" s="14">
        <f t="shared" si="3"/>
        <v>1093.737991</v>
      </c>
      <c r="D286" s="23">
        <f>C286 * Inputs_Calcs!$B$5</f>
        <v>109.3737991</v>
      </c>
      <c r="E286" s="23">
        <f>D286 * Constants!$B$10</f>
        <v>244.6622207</v>
      </c>
      <c r="F286" s="31">
        <f>G286 * Inputs_Calcs!$B$18</f>
        <v>41777.71387</v>
      </c>
      <c r="G286" s="23">
        <f t="shared" si="4"/>
        <v>10444.42847</v>
      </c>
      <c r="H286" s="27">
        <f>Inputs_Calcs!$B$30 - (Inputs_Calcs!$B$31 * G286)</f>
        <v>1.060246102</v>
      </c>
      <c r="I286" s="27">
        <f>(Inputs_Calcs!$O$4 * (G286^2))</f>
        <v>1.059995468</v>
      </c>
      <c r="J286" s="23">
        <f>(Inputs_Calcs!$B$30 - (Inputs_Calcs!$B$31 * G286)) - (Inputs_Calcs!$O$4 * G286^2)</f>
        <v>0.0002506341891</v>
      </c>
      <c r="K286" s="23">
        <f>J286 / Inputs_Calcs!$B$4</f>
        <v>0.02728285963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14">
        <f t="shared" si="1"/>
        <v>281</v>
      </c>
      <c r="B287" s="14">
        <f t="shared" si="2"/>
        <v>11.24</v>
      </c>
      <c r="C287" s="14">
        <f t="shared" si="3"/>
        <v>1093.739083</v>
      </c>
      <c r="D287" s="23">
        <f>C287 * Inputs_Calcs!$B$5</f>
        <v>109.3739083</v>
      </c>
      <c r="E287" s="23">
        <f>D287 * Constants!$B$10</f>
        <v>244.6624648</v>
      </c>
      <c r="F287" s="31">
        <f>G287 * Inputs_Calcs!$B$18</f>
        <v>41777.75555</v>
      </c>
      <c r="G287" s="23">
        <f t="shared" si="4"/>
        <v>10444.43889</v>
      </c>
      <c r="H287" s="27">
        <f>Inputs_Calcs!$B$30 - (Inputs_Calcs!$B$31 * G287)</f>
        <v>1.06023886</v>
      </c>
      <c r="I287" s="27">
        <f>(Inputs_Calcs!$O$4 * (G287^2))</f>
        <v>1.059997584</v>
      </c>
      <c r="J287" s="23">
        <f>(Inputs_Calcs!$B$30 - (Inputs_Calcs!$B$31 * G287)) - (Inputs_Calcs!$O$4 * G287^2)</f>
        <v>0.0002412762803</v>
      </c>
      <c r="K287" s="23">
        <f>J287 / Inputs_Calcs!$B$4</f>
        <v>0.02626420166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14">
        <f t="shared" si="1"/>
        <v>282</v>
      </c>
      <c r="B288" s="14">
        <f t="shared" si="2"/>
        <v>11.28</v>
      </c>
      <c r="C288" s="14">
        <f t="shared" si="3"/>
        <v>1093.740133</v>
      </c>
      <c r="D288" s="23">
        <f>C288 * Inputs_Calcs!$B$5</f>
        <v>109.3740133</v>
      </c>
      <c r="E288" s="23">
        <f>D288 * Constants!$B$10</f>
        <v>244.6626998</v>
      </c>
      <c r="F288" s="31">
        <f>G288 * Inputs_Calcs!$B$18</f>
        <v>41777.79568</v>
      </c>
      <c r="G288" s="23">
        <f t="shared" si="4"/>
        <v>10444.44892</v>
      </c>
      <c r="H288" s="27">
        <f>Inputs_Calcs!$B$30 - (Inputs_Calcs!$B$31 * G288)</f>
        <v>1.060231888</v>
      </c>
      <c r="I288" s="27">
        <f>(Inputs_Calcs!$O$4 * (G288^2))</f>
        <v>1.05999962</v>
      </c>
      <c r="J288" s="23">
        <f>(Inputs_Calcs!$B$30 - (Inputs_Calcs!$B$31 * G288)) - (Inputs_Calcs!$O$4 * G288^2)</f>
        <v>0.000232267765</v>
      </c>
      <c r="K288" s="23">
        <f>J288 / Inputs_Calcs!$B$4</f>
        <v>0.02528357703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14">
        <f t="shared" si="1"/>
        <v>283</v>
      </c>
      <c r="B289" s="14">
        <f t="shared" si="2"/>
        <v>11.32</v>
      </c>
      <c r="C289" s="14">
        <f t="shared" si="3"/>
        <v>1093.741145</v>
      </c>
      <c r="D289" s="23">
        <f>C289 * Inputs_Calcs!$B$5</f>
        <v>109.3741145</v>
      </c>
      <c r="E289" s="23">
        <f>D289 * Constants!$B$10</f>
        <v>244.662926</v>
      </c>
      <c r="F289" s="31">
        <f>G289 * Inputs_Calcs!$B$18</f>
        <v>41777.83431</v>
      </c>
      <c r="G289" s="23">
        <f t="shared" si="4"/>
        <v>10444.45858</v>
      </c>
      <c r="H289" s="27">
        <f>Inputs_Calcs!$B$30 - (Inputs_Calcs!$B$31 * G289)</f>
        <v>1.060225176</v>
      </c>
      <c r="I289" s="27">
        <f>(Inputs_Calcs!$O$4 * (G289^2))</f>
        <v>1.06000158</v>
      </c>
      <c r="J289" s="23">
        <f>(Inputs_Calcs!$B$30 - (Inputs_Calcs!$B$31 * G289)) - (Inputs_Calcs!$O$4 * G289^2)</f>
        <v>0.0002235955981</v>
      </c>
      <c r="K289" s="23">
        <f>J289 / Inputs_Calcs!$B$4</f>
        <v>0.02433956571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14">
        <f t="shared" si="1"/>
        <v>284</v>
      </c>
      <c r="B290" s="14">
        <f t="shared" si="2"/>
        <v>11.36</v>
      </c>
      <c r="C290" s="14">
        <f t="shared" si="3"/>
        <v>1093.742118</v>
      </c>
      <c r="D290" s="23">
        <f>C290 * Inputs_Calcs!$B$5</f>
        <v>109.3742118</v>
      </c>
      <c r="E290" s="23">
        <f>D290 * Constants!$B$10</f>
        <v>244.6631438</v>
      </c>
      <c r="F290" s="31">
        <f>G290 * Inputs_Calcs!$B$18</f>
        <v>41777.8715</v>
      </c>
      <c r="G290" s="23">
        <f t="shared" si="4"/>
        <v>10444.46787</v>
      </c>
      <c r="H290" s="27">
        <f>Inputs_Calcs!$B$30 - (Inputs_Calcs!$B$31 * G290)</f>
        <v>1.060218714</v>
      </c>
      <c r="I290" s="27">
        <f>(Inputs_Calcs!$O$4 * (G290^2))</f>
        <v>1.060003467</v>
      </c>
      <c r="J290" s="23">
        <f>(Inputs_Calcs!$B$30 - (Inputs_Calcs!$B$31 * G290)) - (Inputs_Calcs!$O$4 * G290^2)</f>
        <v>0.0002152472217</v>
      </c>
      <c r="K290" s="23">
        <f>J290 / Inputs_Calcs!$B$4</f>
        <v>0.0234308007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14">
        <f t="shared" si="1"/>
        <v>285</v>
      </c>
      <c r="B291" s="14">
        <f t="shared" si="2"/>
        <v>11.4</v>
      </c>
      <c r="C291" s="14">
        <f t="shared" si="3"/>
        <v>1093.743055</v>
      </c>
      <c r="D291" s="23">
        <f>C291 * Inputs_Calcs!$B$5</f>
        <v>109.3743055</v>
      </c>
      <c r="E291" s="23">
        <f>D291 * Constants!$B$10</f>
        <v>244.6633535</v>
      </c>
      <c r="F291" s="31">
        <f>G291 * Inputs_Calcs!$B$18</f>
        <v>41777.9073</v>
      </c>
      <c r="G291" s="23">
        <f t="shared" si="4"/>
        <v>10444.47682</v>
      </c>
      <c r="H291" s="27">
        <f>Inputs_Calcs!$B$30 - (Inputs_Calcs!$B$31 * G291)</f>
        <v>1.060212494</v>
      </c>
      <c r="I291" s="27">
        <f>(Inputs_Calcs!$O$4 * (G291^2))</f>
        <v>1.060005284</v>
      </c>
      <c r="J291" s="23">
        <f>(Inputs_Calcs!$B$30 - (Inputs_Calcs!$B$31 * G291)) - (Inputs_Calcs!$O$4 * G291^2)</f>
        <v>0.0002072105465</v>
      </c>
      <c r="K291" s="23">
        <f>J291 / Inputs_Calcs!$B$4</f>
        <v>0.02255596602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14">
        <f t="shared" si="1"/>
        <v>286</v>
      </c>
      <c r="B292" s="14">
        <f t="shared" si="2"/>
        <v>11.44</v>
      </c>
      <c r="C292" s="14">
        <f t="shared" si="3"/>
        <v>1093.743958</v>
      </c>
      <c r="D292" s="23">
        <f>C292 * Inputs_Calcs!$B$5</f>
        <v>109.3743958</v>
      </c>
      <c r="E292" s="23">
        <f>D292 * Constants!$B$10</f>
        <v>244.6635553</v>
      </c>
      <c r="F292" s="31">
        <f>G292 * Inputs_Calcs!$B$18</f>
        <v>41777.94176</v>
      </c>
      <c r="G292" s="23">
        <f t="shared" si="4"/>
        <v>10444.48544</v>
      </c>
      <c r="H292" s="27">
        <f>Inputs_Calcs!$B$30 - (Inputs_Calcs!$B$31 * G292)</f>
        <v>1.060206507</v>
      </c>
      <c r="I292" s="27">
        <f>(Inputs_Calcs!$O$4 * (G292^2))</f>
        <v>1.060007033</v>
      </c>
      <c r="J292" s="23">
        <f>(Inputs_Calcs!$B$30 - (Inputs_Calcs!$B$31 * G292)) - (Inputs_Calcs!$O$4 * G292^2)</f>
        <v>0.0001994739348</v>
      </c>
      <c r="K292" s="23">
        <f>J292 / Inputs_Calcs!$B$4</f>
        <v>0.02171379484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14">
        <f t="shared" si="1"/>
        <v>287</v>
      </c>
      <c r="B293" s="14">
        <f t="shared" si="2"/>
        <v>11.48</v>
      </c>
      <c r="C293" s="14">
        <f t="shared" si="3"/>
        <v>1093.744826</v>
      </c>
      <c r="D293" s="23">
        <f>C293 * Inputs_Calcs!$B$5</f>
        <v>109.3744826</v>
      </c>
      <c r="E293" s="23">
        <f>D293 * Constants!$B$10</f>
        <v>244.6637496</v>
      </c>
      <c r="F293" s="31">
        <f>G293 * Inputs_Calcs!$B$18</f>
        <v>41777.97494</v>
      </c>
      <c r="G293" s="23">
        <f t="shared" si="4"/>
        <v>10444.49373</v>
      </c>
      <c r="H293" s="27">
        <f>Inputs_Calcs!$B$30 - (Inputs_Calcs!$B$31 * G293)</f>
        <v>1.060200742</v>
      </c>
      <c r="I293" s="27">
        <f>(Inputs_Calcs!$O$4 * (G293^2))</f>
        <v>1.060008716</v>
      </c>
      <c r="J293" s="23">
        <f>(Inputs_Calcs!$B$30 - (Inputs_Calcs!$B$31 * G293)) - (Inputs_Calcs!$O$4 * G293^2)</f>
        <v>0.0001920261834</v>
      </c>
      <c r="K293" s="23">
        <f>J293 / Inputs_Calcs!$B$4</f>
        <v>0.02090306763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14">
        <f t="shared" si="1"/>
        <v>288</v>
      </c>
      <c r="B294" s="14">
        <f t="shared" si="2"/>
        <v>11.52</v>
      </c>
      <c r="C294" s="14">
        <f t="shared" si="3"/>
        <v>1093.745662</v>
      </c>
      <c r="D294" s="23">
        <f>C294 * Inputs_Calcs!$B$5</f>
        <v>109.3745662</v>
      </c>
      <c r="E294" s="23">
        <f>D294 * Constants!$B$10</f>
        <v>244.6639366</v>
      </c>
      <c r="F294" s="31">
        <f>G294 * Inputs_Calcs!$B$18</f>
        <v>41778.00688</v>
      </c>
      <c r="G294" s="23">
        <f t="shared" si="4"/>
        <v>10444.50172</v>
      </c>
      <c r="H294" s="27">
        <f>Inputs_Calcs!$B$30 - (Inputs_Calcs!$B$31 * G294)</f>
        <v>1.060195193</v>
      </c>
      <c r="I294" s="27">
        <f>(Inputs_Calcs!$O$4 * (G294^2))</f>
        <v>1.060010337</v>
      </c>
      <c r="J294" s="23">
        <f>(Inputs_Calcs!$B$30 - (Inputs_Calcs!$B$31 * G294)) - (Inputs_Calcs!$O$4 * G294^2)</f>
        <v>0.0001848565071</v>
      </c>
      <c r="K294" s="23">
        <f>J294 / Inputs_Calcs!$B$4</f>
        <v>0.02012261037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14">
        <f t="shared" si="1"/>
        <v>289</v>
      </c>
      <c r="B295" s="14">
        <f t="shared" si="2"/>
        <v>11.56</v>
      </c>
      <c r="C295" s="14">
        <f t="shared" si="3"/>
        <v>1093.746467</v>
      </c>
      <c r="D295" s="23">
        <f>C295 * Inputs_Calcs!$B$5</f>
        <v>109.3746467</v>
      </c>
      <c r="E295" s="23">
        <f>D295 * Constants!$B$10</f>
        <v>244.6641167</v>
      </c>
      <c r="F295" s="31">
        <f>G295 * Inputs_Calcs!$B$18</f>
        <v>41778.03762</v>
      </c>
      <c r="G295" s="23">
        <f t="shared" si="4"/>
        <v>10444.50941</v>
      </c>
      <c r="H295" s="27">
        <f>Inputs_Calcs!$B$30 - (Inputs_Calcs!$B$31 * G295)</f>
        <v>1.060189852</v>
      </c>
      <c r="I295" s="27">
        <f>(Inputs_Calcs!$O$4 * (G295^2))</f>
        <v>1.060011897</v>
      </c>
      <c r="J295" s="23">
        <f>(Inputs_Calcs!$B$30 - (Inputs_Calcs!$B$31 * G295)) - (Inputs_Calcs!$O$4 * G295^2)</f>
        <v>0.0001779545236</v>
      </c>
      <c r="K295" s="23">
        <f>J295 / Inputs_Calcs!$B$4</f>
        <v>0.01937129289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14">
        <f t="shared" si="1"/>
        <v>290</v>
      </c>
      <c r="B296" s="14">
        <f t="shared" si="2"/>
        <v>11.6</v>
      </c>
      <c r="C296" s="14">
        <f t="shared" si="3"/>
        <v>1093.747242</v>
      </c>
      <c r="D296" s="23">
        <f>C296 * Inputs_Calcs!$B$5</f>
        <v>109.3747242</v>
      </c>
      <c r="E296" s="23">
        <f>D296 * Constants!$B$10</f>
        <v>244.66429</v>
      </c>
      <c r="F296" s="31">
        <f>G296 * Inputs_Calcs!$B$18</f>
        <v>41778.06722</v>
      </c>
      <c r="G296" s="23">
        <f t="shared" si="4"/>
        <v>10444.5168</v>
      </c>
      <c r="H296" s="27">
        <f>Inputs_Calcs!$B$30 - (Inputs_Calcs!$B$31 * G296)</f>
        <v>1.060184709</v>
      </c>
      <c r="I296" s="27">
        <f>(Inputs_Calcs!$O$4 * (G296^2))</f>
        <v>1.060013399</v>
      </c>
      <c r="J296" s="23">
        <f>(Inputs_Calcs!$B$30 - (Inputs_Calcs!$B$31 * G296)) - (Inputs_Calcs!$O$4 * G296^2)</f>
        <v>0.0001713102382</v>
      </c>
      <c r="K296" s="23">
        <f>J296 / Inputs_Calcs!$B$4</f>
        <v>0.01864802723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14">
        <f t="shared" si="1"/>
        <v>291</v>
      </c>
      <c r="B297" s="14">
        <f t="shared" si="2"/>
        <v>11.64</v>
      </c>
      <c r="C297" s="14">
        <f t="shared" si="3"/>
        <v>1093.747988</v>
      </c>
      <c r="D297" s="23">
        <f>C297 * Inputs_Calcs!$B$5</f>
        <v>109.3747988</v>
      </c>
      <c r="E297" s="23">
        <f>D297 * Constants!$B$10</f>
        <v>244.6644569</v>
      </c>
      <c r="F297" s="31">
        <f>G297 * Inputs_Calcs!$B$18</f>
        <v>41778.09571</v>
      </c>
      <c r="G297" s="23">
        <f t="shared" si="4"/>
        <v>10444.52393</v>
      </c>
      <c r="H297" s="27">
        <f>Inputs_Calcs!$B$30 - (Inputs_Calcs!$B$31 * G297)</f>
        <v>1.060179759</v>
      </c>
      <c r="I297" s="27">
        <f>(Inputs_Calcs!$O$4 * (G297^2))</f>
        <v>1.060014845</v>
      </c>
      <c r="J297" s="23">
        <f>(Inputs_Calcs!$B$30 - (Inputs_Calcs!$B$31 * G297)) - (Inputs_Calcs!$O$4 * G297^2)</f>
        <v>0.0001649140295</v>
      </c>
      <c r="K297" s="23">
        <f>J297 / Inputs_Calcs!$B$4</f>
        <v>0.01795176601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14">
        <f t="shared" si="1"/>
        <v>292</v>
      </c>
      <c r="B298" s="14">
        <f t="shared" si="2"/>
        <v>11.68</v>
      </c>
      <c r="C298" s="14">
        <f t="shared" si="3"/>
        <v>1093.748706</v>
      </c>
      <c r="D298" s="23">
        <f>C298 * Inputs_Calcs!$B$5</f>
        <v>109.3748706</v>
      </c>
      <c r="E298" s="23">
        <f>D298 * Constants!$B$10</f>
        <v>244.6646175</v>
      </c>
      <c r="F298" s="31">
        <f>G298 * Inputs_Calcs!$B$18</f>
        <v>41778.12314</v>
      </c>
      <c r="G298" s="23">
        <f t="shared" si="4"/>
        <v>10444.53078</v>
      </c>
      <c r="H298" s="27">
        <f>Inputs_Calcs!$B$30 - (Inputs_Calcs!$B$31 * G298)</f>
        <v>1.060174993</v>
      </c>
      <c r="I298" s="27">
        <f>(Inputs_Calcs!$O$4 * (G298^2))</f>
        <v>1.060016237</v>
      </c>
      <c r="J298" s="23">
        <f>(Inputs_Calcs!$B$30 - (Inputs_Calcs!$B$31 * G298)) - (Inputs_Calcs!$O$4 * G298^2)</f>
        <v>0.000158756635</v>
      </c>
      <c r="K298" s="23">
        <f>J298 / Inputs_Calcs!$B$4</f>
        <v>0.01728150099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14">
        <f t="shared" si="1"/>
        <v>293</v>
      </c>
      <c r="B299" s="14">
        <f t="shared" si="2"/>
        <v>11.72</v>
      </c>
      <c r="C299" s="14">
        <f t="shared" si="3"/>
        <v>1093.749397</v>
      </c>
      <c r="D299" s="23">
        <f>C299 * Inputs_Calcs!$B$5</f>
        <v>109.3749397</v>
      </c>
      <c r="E299" s="23">
        <f>D299 * Constants!$B$10</f>
        <v>244.6647721</v>
      </c>
      <c r="F299" s="31">
        <f>G299 * Inputs_Calcs!$B$18</f>
        <v>41778.14954</v>
      </c>
      <c r="G299" s="23">
        <f t="shared" si="4"/>
        <v>10444.53739</v>
      </c>
      <c r="H299" s="27">
        <f>Inputs_Calcs!$B$30 - (Inputs_Calcs!$B$31 * G299)</f>
        <v>1.060170406</v>
      </c>
      <c r="I299" s="27">
        <f>(Inputs_Calcs!$O$4 * (G299^2))</f>
        <v>1.060017576</v>
      </c>
      <c r="J299" s="23">
        <f>(Inputs_Calcs!$B$30 - (Inputs_Calcs!$B$31 * G299)) - (Inputs_Calcs!$O$4 * G299^2)</f>
        <v>0.0001528291382</v>
      </c>
      <c r="K299" s="23">
        <f>J299 / Inputs_Calcs!$B$4</f>
        <v>0.01663626155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14">
        <f t="shared" si="1"/>
        <v>294</v>
      </c>
      <c r="B300" s="14">
        <f t="shared" si="2"/>
        <v>11.76</v>
      </c>
      <c r="C300" s="14">
        <f t="shared" si="3"/>
        <v>1093.750063</v>
      </c>
      <c r="D300" s="23">
        <f>C300 * Inputs_Calcs!$B$5</f>
        <v>109.3750063</v>
      </c>
      <c r="E300" s="23">
        <f>D300 * Constants!$B$10</f>
        <v>244.664921</v>
      </c>
      <c r="F300" s="31">
        <f>G300 * Inputs_Calcs!$B$18</f>
        <v>41778.17496</v>
      </c>
      <c r="G300" s="23">
        <f t="shared" si="4"/>
        <v>10444.54374</v>
      </c>
      <c r="H300" s="27">
        <f>Inputs_Calcs!$B$30 - (Inputs_Calcs!$B$31 * G300)</f>
        <v>1.060165989</v>
      </c>
      <c r="I300" s="27">
        <f>(Inputs_Calcs!$O$4 * (G300^2))</f>
        <v>1.060018866</v>
      </c>
      <c r="J300" s="23">
        <f>(Inputs_Calcs!$B$30 - (Inputs_Calcs!$B$31 * G300)) - (Inputs_Calcs!$O$4 * G300^2)</f>
        <v>0.0001471229556</v>
      </c>
      <c r="K300" s="23">
        <f>J300 / Inputs_Calcs!$B$4</f>
        <v>0.01601511334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14">
        <f t="shared" si="1"/>
        <v>295</v>
      </c>
      <c r="B301" s="14">
        <f t="shared" si="2"/>
        <v>11.8</v>
      </c>
      <c r="C301" s="14">
        <f t="shared" si="3"/>
        <v>1093.750703</v>
      </c>
      <c r="D301" s="23">
        <f>C301 * Inputs_Calcs!$B$5</f>
        <v>109.3750703</v>
      </c>
      <c r="E301" s="23">
        <f>D301 * Constants!$B$10</f>
        <v>244.6650643</v>
      </c>
      <c r="F301" s="31">
        <f>G301 * Inputs_Calcs!$B$18</f>
        <v>41778.19943</v>
      </c>
      <c r="G301" s="23">
        <f t="shared" si="4"/>
        <v>10444.54986</v>
      </c>
      <c r="H301" s="27">
        <f>Inputs_Calcs!$B$30 - (Inputs_Calcs!$B$31 * G301)</f>
        <v>1.060161738</v>
      </c>
      <c r="I301" s="27">
        <f>(Inputs_Calcs!$O$4 * (G301^2))</f>
        <v>1.060020108</v>
      </c>
      <c r="J301" s="23">
        <f>(Inputs_Calcs!$B$30 - (Inputs_Calcs!$B$31 * G301)) - (Inputs_Calcs!$O$4 * G301^2)</f>
        <v>0.000141629824</v>
      </c>
      <c r="K301" s="23">
        <f>J301 / Inputs_Calcs!$B$4</f>
        <v>0.01541715686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14">
        <f t="shared" si="1"/>
        <v>296</v>
      </c>
      <c r="B302" s="14">
        <f t="shared" si="2"/>
        <v>11.84</v>
      </c>
      <c r="C302" s="14">
        <f t="shared" si="3"/>
        <v>1093.75132</v>
      </c>
      <c r="D302" s="23">
        <f>C302 * Inputs_Calcs!$B$5</f>
        <v>109.375132</v>
      </c>
      <c r="E302" s="23">
        <f>D302 * Constants!$B$10</f>
        <v>244.6652022</v>
      </c>
      <c r="F302" s="31">
        <f>G302 * Inputs_Calcs!$B$18</f>
        <v>41778.22299</v>
      </c>
      <c r="G302" s="23">
        <f t="shared" si="4"/>
        <v>10444.55575</v>
      </c>
      <c r="H302" s="27">
        <f>Inputs_Calcs!$B$30 - (Inputs_Calcs!$B$31 * G302)</f>
        <v>1.060157645</v>
      </c>
      <c r="I302" s="27">
        <f>(Inputs_Calcs!$O$4 * (G302^2))</f>
        <v>1.060021303</v>
      </c>
      <c r="J302" s="23">
        <f>(Inputs_Calcs!$B$30 - (Inputs_Calcs!$B$31 * G302)) - (Inputs_Calcs!$O$4 * G302^2)</f>
        <v>0.0001363417889</v>
      </c>
      <c r="K302" s="23">
        <f>J302 / Inputs_Calcs!$B$4</f>
        <v>0.01484152621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14">
        <f t="shared" si="1"/>
        <v>297</v>
      </c>
      <c r="B303" s="14">
        <f t="shared" si="2"/>
        <v>11.88</v>
      </c>
      <c r="C303" s="14">
        <f t="shared" si="3"/>
        <v>1093.751914</v>
      </c>
      <c r="D303" s="23">
        <f>C303 * Inputs_Calcs!$B$5</f>
        <v>109.3751914</v>
      </c>
      <c r="E303" s="23">
        <f>D303 * Constants!$B$10</f>
        <v>244.665335</v>
      </c>
      <c r="F303" s="31">
        <f>G303 * Inputs_Calcs!$B$18</f>
        <v>41778.24566</v>
      </c>
      <c r="G303" s="23">
        <f t="shared" si="4"/>
        <v>10444.56142</v>
      </c>
      <c r="H303" s="27">
        <f>Inputs_Calcs!$B$30 - (Inputs_Calcs!$B$31 * G303)</f>
        <v>1.060153705</v>
      </c>
      <c r="I303" s="27">
        <f>(Inputs_Calcs!$O$4 * (G303^2))</f>
        <v>1.060022454</v>
      </c>
      <c r="J303" s="23">
        <f>(Inputs_Calcs!$B$30 - (Inputs_Calcs!$B$31 * G303)) - (Inputs_Calcs!$O$4 * G303^2)</f>
        <v>0.0001312511926</v>
      </c>
      <c r="K303" s="23">
        <f>J303 / Inputs_Calcs!$B$4</f>
        <v>0.01428738783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14">
        <f t="shared" si="1"/>
        <v>298</v>
      </c>
      <c r="B304" s="14">
        <f t="shared" si="2"/>
        <v>11.92</v>
      </c>
      <c r="C304" s="14">
        <f t="shared" si="3"/>
        <v>1093.752485</v>
      </c>
      <c r="D304" s="23">
        <f>C304 * Inputs_Calcs!$B$5</f>
        <v>109.3752485</v>
      </c>
      <c r="E304" s="23">
        <f>D304 * Constants!$B$10</f>
        <v>244.6654629</v>
      </c>
      <c r="F304" s="31">
        <f>G304 * Inputs_Calcs!$B$18</f>
        <v>41778.26749</v>
      </c>
      <c r="G304" s="23">
        <f t="shared" si="4"/>
        <v>10444.56687</v>
      </c>
      <c r="H304" s="27">
        <f>Inputs_Calcs!$B$30 - (Inputs_Calcs!$B$31 * G304)</f>
        <v>1.060149912</v>
      </c>
      <c r="I304" s="27">
        <f>(Inputs_Calcs!$O$4 * (G304^2))</f>
        <v>1.060023562</v>
      </c>
      <c r="J304" s="23">
        <f>(Inputs_Calcs!$B$30 - (Inputs_Calcs!$B$31 * G304)) - (Inputs_Calcs!$O$4 * G304^2)</f>
        <v>0.0001263506634</v>
      </c>
      <c r="K304" s="23">
        <f>J304 / Inputs_Calcs!$B$4</f>
        <v>0.01375393926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14">
        <f t="shared" si="1"/>
        <v>299</v>
      </c>
      <c r="B305" s="14">
        <f t="shared" si="2"/>
        <v>11.96</v>
      </c>
      <c r="C305" s="14">
        <f t="shared" si="3"/>
        <v>1093.753035</v>
      </c>
      <c r="D305" s="23">
        <f>C305 * Inputs_Calcs!$B$5</f>
        <v>109.3753035</v>
      </c>
      <c r="E305" s="23">
        <f>D305 * Constants!$B$10</f>
        <v>244.6655859</v>
      </c>
      <c r="F305" s="31">
        <f>G305 * Inputs_Calcs!$B$18</f>
        <v>41778.28851</v>
      </c>
      <c r="G305" s="23">
        <f t="shared" si="4"/>
        <v>10444.57213</v>
      </c>
      <c r="H305" s="27">
        <f>Inputs_Calcs!$B$30 - (Inputs_Calcs!$B$31 * G305)</f>
        <v>1.060146261</v>
      </c>
      <c r="I305" s="27">
        <f>(Inputs_Calcs!$O$4 * (G305^2))</f>
        <v>1.060024628</v>
      </c>
      <c r="J305" s="23">
        <f>(Inputs_Calcs!$B$30 - (Inputs_Calcs!$B$31 * G305)) - (Inputs_Calcs!$O$4 * G305^2)</f>
        <v>0.0001216331048</v>
      </c>
      <c r="K305" s="23">
        <f>J305 / Inputs_Calcs!$B$4</f>
        <v>0.01324040801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14">
        <f t="shared" si="1"/>
        <v>300</v>
      </c>
      <c r="B306" s="14">
        <f t="shared" si="2"/>
        <v>12</v>
      </c>
      <c r="C306" s="14">
        <f t="shared" si="3"/>
        <v>1093.753565</v>
      </c>
      <c r="D306" s="23">
        <f>C306 * Inputs_Calcs!$B$5</f>
        <v>109.3753565</v>
      </c>
      <c r="E306" s="23">
        <f>D306 * Constants!$B$10</f>
        <v>244.6657044</v>
      </c>
      <c r="F306" s="31">
        <f>G306 * Inputs_Calcs!$B$18</f>
        <v>41778.30874</v>
      </c>
      <c r="G306" s="23">
        <f t="shared" si="4"/>
        <v>10444.57718</v>
      </c>
      <c r="H306" s="27">
        <f>Inputs_Calcs!$B$30 - (Inputs_Calcs!$B$31 * G306)</f>
        <v>1.060142746</v>
      </c>
      <c r="I306" s="27">
        <f>(Inputs_Calcs!$O$4 * (G306^2))</f>
        <v>1.060025655</v>
      </c>
      <c r="J306" s="23">
        <f>(Inputs_Calcs!$B$30 - (Inputs_Calcs!$B$31 * G306)) - (Inputs_Calcs!$O$4 * G306^2)</f>
        <v>0.0001170916854</v>
      </c>
      <c r="K306" s="23">
        <f>J306 / Inputs_Calcs!$B$4</f>
        <v>0.01274605044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14">
        <f t="shared" si="1"/>
        <v>301</v>
      </c>
      <c r="B307" s="14">
        <f t="shared" si="2"/>
        <v>12.04</v>
      </c>
      <c r="C307" s="14">
        <f t="shared" si="3"/>
        <v>1093.754075</v>
      </c>
      <c r="D307" s="23">
        <f>C307 * Inputs_Calcs!$B$5</f>
        <v>109.3754075</v>
      </c>
      <c r="E307" s="23">
        <f>D307 * Constants!$B$10</f>
        <v>244.6658185</v>
      </c>
      <c r="F307" s="31">
        <f>G307 * Inputs_Calcs!$B$18</f>
        <v>41778.32821</v>
      </c>
      <c r="G307" s="23">
        <f t="shared" si="4"/>
        <v>10444.58205</v>
      </c>
      <c r="H307" s="27">
        <f>Inputs_Calcs!$B$30 - (Inputs_Calcs!$B$31 * G307)</f>
        <v>1.060139363</v>
      </c>
      <c r="I307" s="27">
        <f>(Inputs_Calcs!$O$4 * (G307^2))</f>
        <v>1.060026643</v>
      </c>
      <c r="J307" s="23">
        <f>(Inputs_Calcs!$B$30 - (Inputs_Calcs!$B$31 * G307)) - (Inputs_Calcs!$O$4 * G307^2)</f>
        <v>0.0001127198286</v>
      </c>
      <c r="K307" s="23">
        <f>J307 / Inputs_Calcs!$B$4</f>
        <v>0.01227015066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14">
        <f t="shared" si="1"/>
        <v>302</v>
      </c>
      <c r="B308" s="14">
        <f t="shared" si="2"/>
        <v>12.08</v>
      </c>
      <c r="C308" s="14">
        <f t="shared" si="3"/>
        <v>1093.754566</v>
      </c>
      <c r="D308" s="23">
        <f>C308 * Inputs_Calcs!$B$5</f>
        <v>109.3754566</v>
      </c>
      <c r="E308" s="23">
        <f>D308 * Constants!$B$10</f>
        <v>244.6659283</v>
      </c>
      <c r="F308" s="31">
        <f>G308 * Inputs_Calcs!$B$18</f>
        <v>41778.34696</v>
      </c>
      <c r="G308" s="23">
        <f t="shared" si="4"/>
        <v>10444.58674</v>
      </c>
      <c r="H308" s="27">
        <f>Inputs_Calcs!$B$30 - (Inputs_Calcs!$B$31 * G308)</f>
        <v>1.060136106</v>
      </c>
      <c r="I308" s="27">
        <f>(Inputs_Calcs!$O$4 * (G308^2))</f>
        <v>1.060027594</v>
      </c>
      <c r="J308" s="23">
        <f>(Inputs_Calcs!$B$30 - (Inputs_Calcs!$B$31 * G308)) - (Inputs_Calcs!$O$4 * G308^2)</f>
        <v>0.0001085112036</v>
      </c>
      <c r="K308" s="23">
        <f>J308 / Inputs_Calcs!$B$4</f>
        <v>0.01181201953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14">
        <f t="shared" si="1"/>
        <v>303</v>
      </c>
      <c r="B309" s="14">
        <f t="shared" si="2"/>
        <v>12.12</v>
      </c>
      <c r="C309" s="14">
        <f t="shared" si="3"/>
        <v>1093.755038</v>
      </c>
      <c r="D309" s="23">
        <f>C309 * Inputs_Calcs!$B$5</f>
        <v>109.3755038</v>
      </c>
      <c r="E309" s="23">
        <f>D309 * Constants!$B$10</f>
        <v>244.6660339</v>
      </c>
      <c r="F309" s="31">
        <f>G309 * Inputs_Calcs!$B$18</f>
        <v>41778.36501</v>
      </c>
      <c r="G309" s="23">
        <f t="shared" si="4"/>
        <v>10444.59125</v>
      </c>
      <c r="H309" s="27">
        <f>Inputs_Calcs!$B$30 - (Inputs_Calcs!$B$31 * G309)</f>
        <v>1.06013297</v>
      </c>
      <c r="I309" s="27">
        <f>(Inputs_Calcs!$O$4 * (G309^2))</f>
        <v>1.06002851</v>
      </c>
      <c r="J309" s="23">
        <f>(Inputs_Calcs!$B$30 - (Inputs_Calcs!$B$31 * G309)) - (Inputs_Calcs!$O$4 * G309^2)</f>
        <v>0.0001044597158</v>
      </c>
      <c r="K309" s="23">
        <f>J309 / Inputs_Calcs!$B$4</f>
        <v>0.01137099361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14">
        <f t="shared" si="1"/>
        <v>304</v>
      </c>
      <c r="B310" s="14">
        <f t="shared" si="2"/>
        <v>12.16</v>
      </c>
      <c r="C310" s="14">
        <f t="shared" si="3"/>
        <v>1093.755493</v>
      </c>
      <c r="D310" s="23">
        <f>C310 * Inputs_Calcs!$B$5</f>
        <v>109.3755493</v>
      </c>
      <c r="E310" s="23">
        <f>D310 * Constants!$B$10</f>
        <v>244.6661357</v>
      </c>
      <c r="F310" s="31">
        <f>G310 * Inputs_Calcs!$B$18</f>
        <v>41778.38238</v>
      </c>
      <c r="G310" s="23">
        <f t="shared" si="4"/>
        <v>10444.59559</v>
      </c>
      <c r="H310" s="27">
        <f>Inputs_Calcs!$B$30 - (Inputs_Calcs!$B$31 * G310)</f>
        <v>1.060129951</v>
      </c>
      <c r="I310" s="27">
        <f>(Inputs_Calcs!$O$4 * (G310^2))</f>
        <v>1.060029392</v>
      </c>
      <c r="J310" s="23">
        <f>(Inputs_Calcs!$B$30 - (Inputs_Calcs!$B$31 * G310)) - (Inputs_Calcs!$O$4 * G310^2)</f>
        <v>0.0001005594982</v>
      </c>
      <c r="K310" s="23">
        <f>J310 / Inputs_Calcs!$B$4</f>
        <v>0.01094643425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14">
        <f t="shared" si="1"/>
        <v>305</v>
      </c>
      <c r="B311" s="14">
        <f t="shared" si="2"/>
        <v>12.2</v>
      </c>
      <c r="C311" s="14">
        <f t="shared" si="3"/>
        <v>1093.755931</v>
      </c>
      <c r="D311" s="23">
        <f>C311 * Inputs_Calcs!$B$5</f>
        <v>109.3755931</v>
      </c>
      <c r="E311" s="23">
        <f>D311 * Constants!$B$10</f>
        <v>244.6662336</v>
      </c>
      <c r="F311" s="31">
        <f>G311 * Inputs_Calcs!$B$18</f>
        <v>41778.3991</v>
      </c>
      <c r="G311" s="23">
        <f t="shared" si="4"/>
        <v>10444.59978</v>
      </c>
      <c r="H311" s="27">
        <f>Inputs_Calcs!$B$30 - (Inputs_Calcs!$B$31 * G311)</f>
        <v>1.060127045</v>
      </c>
      <c r="I311" s="27">
        <f>(Inputs_Calcs!$O$4 * (G311^2))</f>
        <v>1.060030241</v>
      </c>
      <c r="J311" s="23">
        <f>(Inputs_Calcs!$B$30 - (Inputs_Calcs!$B$31 * G311)) - (Inputs_Calcs!$O$4 * G311^2)</f>
        <v>0.00009680490286</v>
      </c>
      <c r="K311" s="23">
        <f>J311 / Inputs_Calcs!$B$4</f>
        <v>0.01053772666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14">
        <f t="shared" si="1"/>
        <v>306</v>
      </c>
      <c r="B312" s="14">
        <f t="shared" si="2"/>
        <v>12.24</v>
      </c>
      <c r="C312" s="14">
        <f t="shared" si="3"/>
        <v>1093.756352</v>
      </c>
      <c r="D312" s="23">
        <f>C312 * Inputs_Calcs!$B$5</f>
        <v>109.3756352</v>
      </c>
      <c r="E312" s="23">
        <f>D312 * Constants!$B$10</f>
        <v>244.6663279</v>
      </c>
      <c r="F312" s="31">
        <f>G312 * Inputs_Calcs!$B$18</f>
        <v>41778.4152</v>
      </c>
      <c r="G312" s="23">
        <f t="shared" si="4"/>
        <v>10444.6038</v>
      </c>
      <c r="H312" s="27">
        <f>Inputs_Calcs!$B$30 - (Inputs_Calcs!$B$31 * G312)</f>
        <v>1.060124248</v>
      </c>
      <c r="I312" s="27">
        <f>(Inputs_Calcs!$O$4 * (G312^2))</f>
        <v>1.060031058</v>
      </c>
      <c r="J312" s="23">
        <f>(Inputs_Calcs!$B$30 - (Inputs_Calcs!$B$31 * G312)) - (Inputs_Calcs!$O$4 * G312^2)</f>
        <v>0.00009319049274</v>
      </c>
      <c r="K312" s="23">
        <f>J312 / Inputs_Calcs!$B$4</f>
        <v>0.01014427896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14">
        <f t="shared" si="1"/>
        <v>307</v>
      </c>
      <c r="B313" s="14">
        <f t="shared" si="2"/>
        <v>12.28</v>
      </c>
      <c r="C313" s="14">
        <f t="shared" si="3"/>
        <v>1093.756758</v>
      </c>
      <c r="D313" s="23">
        <f>C313 * Inputs_Calcs!$B$5</f>
        <v>109.3756758</v>
      </c>
      <c r="E313" s="23">
        <f>D313 * Constants!$B$10</f>
        <v>244.6664187</v>
      </c>
      <c r="F313" s="31">
        <f>G313 * Inputs_Calcs!$B$18</f>
        <v>41778.4307</v>
      </c>
      <c r="G313" s="23">
        <f t="shared" si="4"/>
        <v>10444.60768</v>
      </c>
      <c r="H313" s="27">
        <f>Inputs_Calcs!$B$30 - (Inputs_Calcs!$B$31 * G313)</f>
        <v>1.060121555</v>
      </c>
      <c r="I313" s="27">
        <f>(Inputs_Calcs!$O$4 * (G313^2))</f>
        <v>1.060031844</v>
      </c>
      <c r="J313" s="23">
        <f>(Inputs_Calcs!$B$30 - (Inputs_Calcs!$B$31 * G313)) - (Inputs_Calcs!$O$4 * G313^2)</f>
        <v>0.00008971103375</v>
      </c>
      <c r="K313" s="23">
        <f>J313 / Inputs_Calcs!$B$4</f>
        <v>0.009765521413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14">
        <f t="shared" si="1"/>
        <v>308</v>
      </c>
      <c r="B314" s="14">
        <f t="shared" si="2"/>
        <v>12.32</v>
      </c>
      <c r="C314" s="14">
        <f t="shared" si="3"/>
        <v>1093.757149</v>
      </c>
      <c r="D314" s="23">
        <f>C314 * Inputs_Calcs!$B$5</f>
        <v>109.3757149</v>
      </c>
      <c r="E314" s="23">
        <f>D314 * Constants!$B$10</f>
        <v>244.6665061</v>
      </c>
      <c r="F314" s="31">
        <f>G314 * Inputs_Calcs!$B$18</f>
        <v>41778.44562</v>
      </c>
      <c r="G314" s="23">
        <f t="shared" si="4"/>
        <v>10444.61141</v>
      </c>
      <c r="H314" s="27">
        <f>Inputs_Calcs!$B$30 - (Inputs_Calcs!$B$31 * G314)</f>
        <v>1.060118963</v>
      </c>
      <c r="I314" s="27">
        <f>(Inputs_Calcs!$O$4 * (G314^2))</f>
        <v>1.060032601</v>
      </c>
      <c r="J314" s="23">
        <f>(Inputs_Calcs!$B$30 - (Inputs_Calcs!$B$31 * G314)) - (Inputs_Calcs!$O$4 * G314^2)</f>
        <v>0.00008636148725</v>
      </c>
      <c r="K314" s="23">
        <f>J314 / Inputs_Calcs!$B$4</f>
        <v>0.009400905527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14">
        <f t="shared" si="1"/>
        <v>309</v>
      </c>
      <c r="B315" s="14">
        <f t="shared" si="2"/>
        <v>12.36</v>
      </c>
      <c r="C315" s="14">
        <f t="shared" si="3"/>
        <v>1093.757525</v>
      </c>
      <c r="D315" s="23">
        <f>C315 * Inputs_Calcs!$B$5</f>
        <v>109.3757525</v>
      </c>
      <c r="E315" s="23">
        <f>D315 * Constants!$B$10</f>
        <v>244.6665902</v>
      </c>
      <c r="F315" s="31">
        <f>G315 * Inputs_Calcs!$B$18</f>
        <v>41778.45999</v>
      </c>
      <c r="G315" s="23">
        <f t="shared" si="4"/>
        <v>10444.615</v>
      </c>
      <c r="H315" s="27">
        <f>Inputs_Calcs!$B$30 - (Inputs_Calcs!$B$31 * G315)</f>
        <v>1.060116467</v>
      </c>
      <c r="I315" s="27">
        <f>(Inputs_Calcs!$O$4 * (G315^2))</f>
        <v>1.06003333</v>
      </c>
      <c r="J315" s="23">
        <f>(Inputs_Calcs!$B$30 - (Inputs_Calcs!$B$31 * G315)) - (Inputs_Calcs!$O$4 * G315^2)</f>
        <v>0.00008313700273</v>
      </c>
      <c r="K315" s="23">
        <f>J315 / Inputs_Calcs!$B$4</f>
        <v>0.0090499033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14">
        <f t="shared" si="1"/>
        <v>310</v>
      </c>
      <c r="B316" s="14">
        <f t="shared" si="2"/>
        <v>12.4</v>
      </c>
      <c r="C316" s="14">
        <f t="shared" si="3"/>
        <v>1093.757887</v>
      </c>
      <c r="D316" s="23">
        <f>C316 * Inputs_Calcs!$B$5</f>
        <v>109.3757887</v>
      </c>
      <c r="E316" s="23">
        <f>D316 * Constants!$B$10</f>
        <v>244.6666712</v>
      </c>
      <c r="F316" s="31">
        <f>G316 * Inputs_Calcs!$B$18</f>
        <v>41778.47382</v>
      </c>
      <c r="G316" s="23">
        <f t="shared" si="4"/>
        <v>10444.61845</v>
      </c>
      <c r="H316" s="27">
        <f>Inputs_Calcs!$B$30 - (Inputs_Calcs!$B$31 * G316)</f>
        <v>1.060114065</v>
      </c>
      <c r="I316" s="27">
        <f>(Inputs_Calcs!$O$4 * (G316^2))</f>
        <v>1.060034032</v>
      </c>
      <c r="J316" s="23">
        <f>(Inputs_Calcs!$B$30 - (Inputs_Calcs!$B$31 * G316)) - (Inputs_Calcs!$O$4 * G316^2)</f>
        <v>0.00008003291076</v>
      </c>
      <c r="K316" s="23">
        <f>J316 / Inputs_Calcs!$B$4</f>
        <v>0.00871200644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14">
        <f t="shared" si="1"/>
        <v>311</v>
      </c>
      <c r="B317" s="14">
        <f t="shared" si="2"/>
        <v>12.44</v>
      </c>
      <c r="C317" s="14">
        <f t="shared" si="3"/>
        <v>1093.758235</v>
      </c>
      <c r="D317" s="23">
        <f>C317 * Inputs_Calcs!$B$5</f>
        <v>109.3758235</v>
      </c>
      <c r="E317" s="23">
        <f>D317 * Constants!$B$10</f>
        <v>244.6667491</v>
      </c>
      <c r="F317" s="31">
        <f>G317 * Inputs_Calcs!$B$18</f>
        <v>41778.48713</v>
      </c>
      <c r="G317" s="23">
        <f t="shared" si="4"/>
        <v>10444.62178</v>
      </c>
      <c r="H317" s="27">
        <f>Inputs_Calcs!$B$30 - (Inputs_Calcs!$B$31 * G317)</f>
        <v>1.060111752</v>
      </c>
      <c r="I317" s="27">
        <f>(Inputs_Calcs!$O$4 * (G317^2))</f>
        <v>1.060034707</v>
      </c>
      <c r="J317" s="23">
        <f>(Inputs_Calcs!$B$30 - (Inputs_Calcs!$B$31 * G317)) - (Inputs_Calcs!$O$4 * G317^2)</f>
        <v>0.00007704471627</v>
      </c>
      <c r="K317" s="23">
        <f>J317 / Inputs_Calcs!$B$4</f>
        <v>0.008386725635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14">
        <f t="shared" si="1"/>
        <v>312</v>
      </c>
      <c r="B318" s="14">
        <f t="shared" si="2"/>
        <v>12.48</v>
      </c>
      <c r="C318" s="14">
        <f t="shared" si="3"/>
        <v>1093.758571</v>
      </c>
      <c r="D318" s="23">
        <f>C318 * Inputs_Calcs!$B$5</f>
        <v>109.3758571</v>
      </c>
      <c r="E318" s="23">
        <f>D318 * Constants!$B$10</f>
        <v>244.6668242</v>
      </c>
      <c r="F318" s="31">
        <f>G318 * Inputs_Calcs!$B$18</f>
        <v>41778.49994</v>
      </c>
      <c r="G318" s="23">
        <f t="shared" si="4"/>
        <v>10444.62499</v>
      </c>
      <c r="H318" s="27">
        <f>Inputs_Calcs!$B$30 - (Inputs_Calcs!$B$31 * G318)</f>
        <v>1.060109526</v>
      </c>
      <c r="I318" s="27">
        <f>(Inputs_Calcs!$O$4 * (G318^2))</f>
        <v>1.060035358</v>
      </c>
      <c r="J318" s="23">
        <f>(Inputs_Calcs!$B$30 - (Inputs_Calcs!$B$31 * G318)) - (Inputs_Calcs!$O$4 * G318^2)</f>
        <v>0.000074168092</v>
      </c>
      <c r="K318" s="23">
        <f>J318 / Inputs_Calcs!$B$4</f>
        <v>0.00807358984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14">
        <f t="shared" si="1"/>
        <v>313</v>
      </c>
      <c r="B319" s="14">
        <f t="shared" si="2"/>
        <v>12.52</v>
      </c>
      <c r="C319" s="14">
        <f t="shared" si="3"/>
        <v>1093.758894</v>
      </c>
      <c r="D319" s="23">
        <f>C319 * Inputs_Calcs!$B$5</f>
        <v>109.3758894</v>
      </c>
      <c r="E319" s="23">
        <f>D319 * Constants!$B$10</f>
        <v>244.6668964</v>
      </c>
      <c r="F319" s="31">
        <f>G319 * Inputs_Calcs!$B$18</f>
        <v>41778.51228</v>
      </c>
      <c r="G319" s="23">
        <f t="shared" si="4"/>
        <v>10444.62807</v>
      </c>
      <c r="H319" s="27">
        <f>Inputs_Calcs!$B$30 - (Inputs_Calcs!$B$31 * G319)</f>
        <v>1.060107382</v>
      </c>
      <c r="I319" s="27">
        <f>(Inputs_Calcs!$O$4 * (G319^2))</f>
        <v>1.060035983</v>
      </c>
      <c r="J319" s="23">
        <f>(Inputs_Calcs!$B$30 - (Inputs_Calcs!$B$31 * G319)) - (Inputs_Calcs!$O$4 * G319^2)</f>
        <v>0.00007139887228</v>
      </c>
      <c r="K319" s="23">
        <f>J319 / Inputs_Calcs!$B$4</f>
        <v>0.007772145599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14">
        <f t="shared" si="1"/>
        <v>314</v>
      </c>
      <c r="B320" s="14">
        <f t="shared" si="2"/>
        <v>12.56</v>
      </c>
      <c r="C320" s="14">
        <f t="shared" si="3"/>
        <v>1093.759205</v>
      </c>
      <c r="D320" s="23">
        <f>C320 * Inputs_Calcs!$B$5</f>
        <v>109.3759205</v>
      </c>
      <c r="E320" s="23">
        <f>D320 * Constants!$B$10</f>
        <v>244.6669659</v>
      </c>
      <c r="F320" s="31">
        <f>G320 * Inputs_Calcs!$B$18</f>
        <v>41778.52415</v>
      </c>
      <c r="G320" s="23">
        <f t="shared" si="4"/>
        <v>10444.63104</v>
      </c>
      <c r="H320" s="27">
        <f>Inputs_Calcs!$B$30 - (Inputs_Calcs!$B$31 * G320)</f>
        <v>1.060105319</v>
      </c>
      <c r="I320" s="27">
        <f>(Inputs_Calcs!$O$4 * (G320^2))</f>
        <v>1.060036586</v>
      </c>
      <c r="J320" s="23">
        <f>(Inputs_Calcs!$B$30 - (Inputs_Calcs!$B$31 * G320)) - (Inputs_Calcs!$O$4 * G320^2)</f>
        <v>0.00006873304695</v>
      </c>
      <c r="K320" s="23">
        <f>J320 / Inputs_Calcs!$B$4</f>
        <v>0.007481956385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14">
        <f t="shared" si="1"/>
        <v>315</v>
      </c>
      <c r="B321" s="14">
        <f t="shared" si="2"/>
        <v>12.6</v>
      </c>
      <c r="C321" s="14">
        <f t="shared" si="3"/>
        <v>1093.759504</v>
      </c>
      <c r="D321" s="23">
        <f>C321 * Inputs_Calcs!$B$5</f>
        <v>109.3759504</v>
      </c>
      <c r="E321" s="23">
        <f>D321 * Constants!$B$10</f>
        <v>244.6670329</v>
      </c>
      <c r="F321" s="31">
        <f>G321 * Inputs_Calcs!$B$18</f>
        <v>41778.53558</v>
      </c>
      <c r="G321" s="23">
        <f t="shared" si="4"/>
        <v>10444.6339</v>
      </c>
      <c r="H321" s="27">
        <f>Inputs_Calcs!$B$30 - (Inputs_Calcs!$B$31 * G321)</f>
        <v>1.060103333</v>
      </c>
      <c r="I321" s="27">
        <f>(Inputs_Calcs!$O$4 * (G321^2))</f>
        <v>1.060037166</v>
      </c>
      <c r="J321" s="23">
        <f>(Inputs_Calcs!$B$30 - (Inputs_Calcs!$B$31 * G321)) - (Inputs_Calcs!$O$4 * G321^2)</f>
        <v>0.0000661667556</v>
      </c>
      <c r="K321" s="23">
        <f>J321 / Inputs_Calcs!$B$4</f>
        <v>0.007202601972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14">
        <f t="shared" si="1"/>
        <v>316</v>
      </c>
      <c r="B322" s="14">
        <f t="shared" si="2"/>
        <v>12.64</v>
      </c>
      <c r="C322" s="14">
        <f t="shared" si="3"/>
        <v>1093.759792</v>
      </c>
      <c r="D322" s="23">
        <f>C322 * Inputs_Calcs!$B$5</f>
        <v>109.3759792</v>
      </c>
      <c r="E322" s="23">
        <f>D322 * Constants!$B$10</f>
        <v>244.6670973</v>
      </c>
      <c r="F322" s="31">
        <f>G322 * Inputs_Calcs!$B$18</f>
        <v>41778.54659</v>
      </c>
      <c r="G322" s="23">
        <f t="shared" si="4"/>
        <v>10444.63665</v>
      </c>
      <c r="H322" s="27">
        <f>Inputs_Calcs!$B$30 - (Inputs_Calcs!$B$31 * G322)</f>
        <v>1.060101421</v>
      </c>
      <c r="I322" s="27">
        <f>(Inputs_Calcs!$O$4 * (G322^2))</f>
        <v>1.060037725</v>
      </c>
      <c r="J322" s="23">
        <f>(Inputs_Calcs!$B$30 - (Inputs_Calcs!$B$31 * G322)) - (Inputs_Calcs!$O$4 * G322^2)</f>
        <v>0.00006369628191</v>
      </c>
      <c r="K322" s="23">
        <f>J322 / Inputs_Calcs!$B$4</f>
        <v>0.006933677821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14">
        <f t="shared" si="1"/>
        <v>317</v>
      </c>
      <c r="B323" s="14">
        <f t="shared" si="2"/>
        <v>12.68</v>
      </c>
      <c r="C323" s="14">
        <f t="shared" si="3"/>
        <v>1093.760069</v>
      </c>
      <c r="D323" s="23">
        <f>C323 * Inputs_Calcs!$B$5</f>
        <v>109.3760069</v>
      </c>
      <c r="E323" s="23">
        <f>D323 * Constants!$B$10</f>
        <v>244.6671594</v>
      </c>
      <c r="F323" s="31">
        <f>G323 * Inputs_Calcs!$B$18</f>
        <v>41778.55718</v>
      </c>
      <c r="G323" s="23">
        <f t="shared" si="4"/>
        <v>10444.6393</v>
      </c>
      <c r="H323" s="27">
        <f>Inputs_Calcs!$B$30 - (Inputs_Calcs!$B$31 * G323)</f>
        <v>1.06009958</v>
      </c>
      <c r="I323" s="27">
        <f>(Inputs_Calcs!$O$4 * (G323^2))</f>
        <v>1.060038262</v>
      </c>
      <c r="J323" s="23">
        <f>(Inputs_Calcs!$B$30 - (Inputs_Calcs!$B$31 * G323)) - (Inputs_Calcs!$O$4 * G323^2)</f>
        <v>0.00006131804838</v>
      </c>
      <c r="K323" s="23">
        <f>J323 / Inputs_Calcs!$B$4</f>
        <v>0.006674794497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14">
        <f t="shared" si="1"/>
        <v>318</v>
      </c>
      <c r="B324" s="14">
        <f t="shared" si="2"/>
        <v>12.72</v>
      </c>
      <c r="C324" s="14">
        <f t="shared" si="3"/>
        <v>1093.760336</v>
      </c>
      <c r="D324" s="23">
        <f>C324 * Inputs_Calcs!$B$5</f>
        <v>109.3760336</v>
      </c>
      <c r="E324" s="23">
        <f>D324 * Constants!$B$10</f>
        <v>244.6672191</v>
      </c>
      <c r="F324" s="31">
        <f>G324 * Inputs_Calcs!$B$18</f>
        <v>41778.56738</v>
      </c>
      <c r="G324" s="23">
        <f t="shared" si="4"/>
        <v>10444.64184</v>
      </c>
      <c r="H324" s="27">
        <f>Inputs_Calcs!$B$30 - (Inputs_Calcs!$B$31 * G324)</f>
        <v>1.060097808</v>
      </c>
      <c r="I324" s="27">
        <f>(Inputs_Calcs!$O$4 * (G324^2))</f>
        <v>1.06003878</v>
      </c>
      <c r="J324" s="23">
        <f>(Inputs_Calcs!$B$30 - (Inputs_Calcs!$B$31 * G324)) - (Inputs_Calcs!$O$4 * G324^2)</f>
        <v>0.00005902861102</v>
      </c>
      <c r="K324" s="23">
        <f>J324 / Inputs_Calcs!$B$4</f>
        <v>0.006425577109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14">
        <f t="shared" si="1"/>
        <v>319</v>
      </c>
      <c r="B325" s="14">
        <f t="shared" si="2"/>
        <v>12.76</v>
      </c>
      <c r="C325" s="14">
        <f t="shared" si="3"/>
        <v>1093.760593</v>
      </c>
      <c r="D325" s="23">
        <f>C325 * Inputs_Calcs!$B$5</f>
        <v>109.3760593</v>
      </c>
      <c r="E325" s="23">
        <f>D325 * Constants!$B$10</f>
        <v>244.6672766</v>
      </c>
      <c r="F325" s="31">
        <f>G325 * Inputs_Calcs!$B$18</f>
        <v>41778.5772</v>
      </c>
      <c r="G325" s="23">
        <f t="shared" si="4"/>
        <v>10444.6443</v>
      </c>
      <c r="H325" s="27">
        <f>Inputs_Calcs!$B$30 - (Inputs_Calcs!$B$31 * G325)</f>
        <v>1.060096103</v>
      </c>
      <c r="I325" s="27">
        <f>(Inputs_Calcs!$O$4 * (G325^2))</f>
        <v>1.060039278</v>
      </c>
      <c r="J325" s="23">
        <f>(Inputs_Calcs!$B$30 - (Inputs_Calcs!$B$31 * G325)) - (Inputs_Calcs!$O$4 * G325^2)</f>
        <v>0.00005682465447</v>
      </c>
      <c r="K325" s="23">
        <f>J325 / Inputs_Calcs!$B$4</f>
        <v>0.006185664759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14">
        <f t="shared" si="1"/>
        <v>320</v>
      </c>
      <c r="B326" s="14">
        <f t="shared" si="2"/>
        <v>12.8</v>
      </c>
      <c r="C326" s="14">
        <f t="shared" si="3"/>
        <v>1093.760841</v>
      </c>
      <c r="D326" s="23">
        <f>C326 * Inputs_Calcs!$B$5</f>
        <v>109.3760841</v>
      </c>
      <c r="E326" s="23">
        <f>D326 * Constants!$B$10</f>
        <v>244.6673319</v>
      </c>
      <c r="F326" s="31">
        <f>G326 * Inputs_Calcs!$B$18</f>
        <v>41778.58665</v>
      </c>
      <c r="G326" s="23">
        <f t="shared" si="4"/>
        <v>10444.64666</v>
      </c>
      <c r="H326" s="27">
        <f>Inputs_Calcs!$B$30 - (Inputs_Calcs!$B$31 * G326)</f>
        <v>1.060094461</v>
      </c>
      <c r="I326" s="27">
        <f>(Inputs_Calcs!$O$4 * (G326^2))</f>
        <v>1.060039758</v>
      </c>
      <c r="J326" s="23">
        <f>(Inputs_Calcs!$B$30 - (Inputs_Calcs!$B$31 * G326)) - (Inputs_Calcs!$O$4 * G326^2)</f>
        <v>0.00005470298713</v>
      </c>
      <c r="K326" s="23">
        <f>J326 / Inputs_Calcs!$B$4</f>
        <v>0.005954710027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14">
        <f t="shared" si="1"/>
        <v>321</v>
      </c>
      <c r="B327" s="14">
        <f t="shared" si="2"/>
        <v>12.84</v>
      </c>
      <c r="C327" s="14">
        <f t="shared" si="3"/>
        <v>1093.761079</v>
      </c>
      <c r="D327" s="23">
        <f>C327 * Inputs_Calcs!$B$5</f>
        <v>109.3761079</v>
      </c>
      <c r="E327" s="23">
        <f>D327 * Constants!$B$10</f>
        <v>244.6673852</v>
      </c>
      <c r="F327" s="31">
        <f>G327 * Inputs_Calcs!$B$18</f>
        <v>41778.59575</v>
      </c>
      <c r="G327" s="23">
        <f t="shared" si="4"/>
        <v>10444.64894</v>
      </c>
      <c r="H327" s="27">
        <f>Inputs_Calcs!$B$30 - (Inputs_Calcs!$B$31 * G327)</f>
        <v>1.06009288</v>
      </c>
      <c r="I327" s="27">
        <f>(Inputs_Calcs!$O$4 * (G327^2))</f>
        <v>1.060040219</v>
      </c>
      <c r="J327" s="23">
        <f>(Inputs_Calcs!$B$30 - (Inputs_Calcs!$B$31 * G327)) - (Inputs_Calcs!$O$4 * G327^2)</f>
        <v>0.00005266053658</v>
      </c>
      <c r="K327" s="23">
        <f>J327 / Inputs_Calcs!$B$4</f>
        <v>0.005732378461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14">
        <f t="shared" si="1"/>
        <v>322</v>
      </c>
      <c r="B328" s="14">
        <f t="shared" si="2"/>
        <v>12.88</v>
      </c>
      <c r="C328" s="14">
        <f t="shared" si="3"/>
        <v>1093.761308</v>
      </c>
      <c r="D328" s="23">
        <f>C328 * Inputs_Calcs!$B$5</f>
        <v>109.3761308</v>
      </c>
      <c r="E328" s="23">
        <f>D328 * Constants!$B$10</f>
        <v>244.6674365</v>
      </c>
      <c r="F328" s="31">
        <f>G328 * Inputs_Calcs!$B$18</f>
        <v>41778.6045</v>
      </c>
      <c r="G328" s="23">
        <f t="shared" si="4"/>
        <v>10444.65113</v>
      </c>
      <c r="H328" s="27">
        <f>Inputs_Calcs!$B$30 - (Inputs_Calcs!$B$31 * G328)</f>
        <v>1.060091358</v>
      </c>
      <c r="I328" s="27">
        <f>(Inputs_Calcs!$O$4 * (G328^2))</f>
        <v>1.060040664</v>
      </c>
      <c r="J328" s="23">
        <f>(Inputs_Calcs!$B$30 - (Inputs_Calcs!$B$31 * G328)) - (Inputs_Calcs!$O$4 * G328^2)</f>
        <v>0.0000506943451</v>
      </c>
      <c r="K328" s="23">
        <f>J328 / Inputs_Calcs!$B$4</f>
        <v>0.005518348099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14">
        <f t="shared" si="1"/>
        <v>323</v>
      </c>
      <c r="B329" s="14">
        <f t="shared" si="2"/>
        <v>12.92</v>
      </c>
      <c r="C329" s="14">
        <f t="shared" si="3"/>
        <v>1093.761529</v>
      </c>
      <c r="D329" s="23">
        <f>C329 * Inputs_Calcs!$B$5</f>
        <v>109.3761529</v>
      </c>
      <c r="E329" s="23">
        <f>D329 * Constants!$B$10</f>
        <v>244.6674859</v>
      </c>
      <c r="F329" s="31">
        <f>G329 * Inputs_Calcs!$B$18</f>
        <v>41778.61294</v>
      </c>
      <c r="G329" s="23">
        <f t="shared" si="4"/>
        <v>10444.65323</v>
      </c>
      <c r="H329" s="27">
        <f>Inputs_Calcs!$B$30 - (Inputs_Calcs!$B$31 * G329)</f>
        <v>1.060089893</v>
      </c>
      <c r="I329" s="27">
        <f>(Inputs_Calcs!$O$4 * (G329^2))</f>
        <v>1.060041092</v>
      </c>
      <c r="J329" s="23">
        <f>(Inputs_Calcs!$B$30 - (Inputs_Calcs!$B$31 * G329)) - (Inputs_Calcs!$O$4 * G329^2)</f>
        <v>0.00004880156541</v>
      </c>
      <c r="K329" s="23">
        <f>J329 / Inputs_Calcs!$B$4</f>
        <v>0.005312309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14">
        <f t="shared" si="1"/>
        <v>324</v>
      </c>
      <c r="B330" s="14">
        <f t="shared" si="2"/>
        <v>12.96</v>
      </c>
      <c r="C330" s="14">
        <f t="shared" si="3"/>
        <v>1093.761741</v>
      </c>
      <c r="D330" s="23">
        <f>C330 * Inputs_Calcs!$B$5</f>
        <v>109.3761741</v>
      </c>
      <c r="E330" s="23">
        <f>D330 * Constants!$B$10</f>
        <v>244.6675334</v>
      </c>
      <c r="F330" s="31">
        <f>G330 * Inputs_Calcs!$B$18</f>
        <v>41778.62105</v>
      </c>
      <c r="G330" s="23">
        <f t="shared" si="4"/>
        <v>10444.65526</v>
      </c>
      <c r="H330" s="27">
        <f>Inputs_Calcs!$B$30 - (Inputs_Calcs!$B$31 * G330)</f>
        <v>1.060088483</v>
      </c>
      <c r="I330" s="27">
        <f>(Inputs_Calcs!$O$4 * (G330^2))</f>
        <v>1.060041503</v>
      </c>
      <c r="J330" s="23">
        <f>(Inputs_Calcs!$B$30 - (Inputs_Calcs!$B$31 * G330)) - (Inputs_Calcs!$O$4 * G330^2)</f>
        <v>0.00004697945653</v>
      </c>
      <c r="K330" s="23">
        <f>J330 / Inputs_Calcs!$B$4</f>
        <v>0.005113962793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14">
        <f t="shared" si="1"/>
        <v>325</v>
      </c>
      <c r="B331" s="14">
        <f t="shared" si="2"/>
        <v>13</v>
      </c>
      <c r="C331" s="14">
        <f t="shared" si="3"/>
        <v>1093.761946</v>
      </c>
      <c r="D331" s="23">
        <f>C331 * Inputs_Calcs!$B$5</f>
        <v>109.3761946</v>
      </c>
      <c r="E331" s="23">
        <f>D331 * Constants!$B$10</f>
        <v>244.6675792</v>
      </c>
      <c r="F331" s="31">
        <f>G331 * Inputs_Calcs!$B$18</f>
        <v>41778.62887</v>
      </c>
      <c r="G331" s="23">
        <f t="shared" si="4"/>
        <v>10444.65722</v>
      </c>
      <c r="H331" s="27">
        <f>Inputs_Calcs!$B$30 - (Inputs_Calcs!$B$31 * G331)</f>
        <v>1.060087125</v>
      </c>
      <c r="I331" s="27">
        <f>(Inputs_Calcs!$O$4 * (G331^2))</f>
        <v>1.0600419</v>
      </c>
      <c r="J331" s="23">
        <f>(Inputs_Calcs!$B$30 - (Inputs_Calcs!$B$31 * G331)) - (Inputs_Calcs!$O$4 * G331^2)</f>
        <v>0.00004522537984</v>
      </c>
      <c r="K331" s="23">
        <f>J331 / Inputs_Calcs!$B$4</f>
        <v>0.004923022251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14">
        <f t="shared" si="1"/>
        <v>326</v>
      </c>
      <c r="B332" s="14">
        <f t="shared" si="2"/>
        <v>13.04</v>
      </c>
      <c r="C332" s="14">
        <f t="shared" si="3"/>
        <v>1093.762143</v>
      </c>
      <c r="D332" s="23">
        <f>C332 * Inputs_Calcs!$B$5</f>
        <v>109.3762143</v>
      </c>
      <c r="E332" s="23">
        <f>D332 * Constants!$B$10</f>
        <v>244.6676232</v>
      </c>
      <c r="F332" s="31">
        <f>G332 * Inputs_Calcs!$B$18</f>
        <v>41778.63639</v>
      </c>
      <c r="G332" s="23">
        <f t="shared" si="4"/>
        <v>10444.6591</v>
      </c>
      <c r="H332" s="27">
        <f>Inputs_Calcs!$B$30 - (Inputs_Calcs!$B$31 * G332)</f>
        <v>1.060085818</v>
      </c>
      <c r="I332" s="27">
        <f>(Inputs_Calcs!$O$4 * (G332^2))</f>
        <v>1.060042282</v>
      </c>
      <c r="J332" s="23">
        <f>(Inputs_Calcs!$B$30 - (Inputs_Calcs!$B$31 * G332)) - (Inputs_Calcs!$O$4 * G332^2)</f>
        <v>0.00004353679522</v>
      </c>
      <c r="K332" s="23">
        <f>J332 / Inputs_Calcs!$B$4</f>
        <v>0.004739210867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14">
        <f t="shared" si="1"/>
        <v>327</v>
      </c>
      <c r="B333" s="14">
        <f t="shared" si="2"/>
        <v>13.08</v>
      </c>
      <c r="C333" s="14">
        <f t="shared" si="3"/>
        <v>1093.762333</v>
      </c>
      <c r="D333" s="23">
        <f>C333 * Inputs_Calcs!$B$5</f>
        <v>109.3762333</v>
      </c>
      <c r="E333" s="23">
        <f>D333 * Constants!$B$10</f>
        <v>244.6676656</v>
      </c>
      <c r="F333" s="31">
        <f>G333 * Inputs_Calcs!$B$18</f>
        <v>41778.64363</v>
      </c>
      <c r="G333" s="23">
        <f t="shared" si="4"/>
        <v>10444.66091</v>
      </c>
      <c r="H333" s="27">
        <f>Inputs_Calcs!$B$30 - (Inputs_Calcs!$B$31 * G333)</f>
        <v>1.06008456</v>
      </c>
      <c r="I333" s="27">
        <f>(Inputs_Calcs!$O$4 * (G333^2))</f>
        <v>1.060042649</v>
      </c>
      <c r="J333" s="23">
        <f>(Inputs_Calcs!$B$30 - (Inputs_Calcs!$B$31 * G333)) - (Inputs_Calcs!$O$4 * G333^2)</f>
        <v>0.00004191125739</v>
      </c>
      <c r="K333" s="23">
        <f>J333 / Inputs_Calcs!$B$4</f>
        <v>0.00456226246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14">
        <f t="shared" si="1"/>
        <v>328</v>
      </c>
      <c r="B334" s="14">
        <f t="shared" si="2"/>
        <v>13.12</v>
      </c>
      <c r="C334" s="14">
        <f t="shared" si="3"/>
        <v>1093.762515</v>
      </c>
      <c r="D334" s="23">
        <f>C334 * Inputs_Calcs!$B$5</f>
        <v>109.3762515</v>
      </c>
      <c r="E334" s="23">
        <f>D334 * Constants!$B$10</f>
        <v>244.6677065</v>
      </c>
      <c r="F334" s="31">
        <f>G334 * Inputs_Calcs!$B$18</f>
        <v>41778.6506</v>
      </c>
      <c r="G334" s="23">
        <f t="shared" si="4"/>
        <v>10444.66265</v>
      </c>
      <c r="H334" s="27">
        <f>Inputs_Calcs!$B$30 - (Inputs_Calcs!$B$31 * G334)</f>
        <v>1.060083349</v>
      </c>
      <c r="I334" s="27">
        <f>(Inputs_Calcs!$O$4 * (G334^2))</f>
        <v>1.060043003</v>
      </c>
      <c r="J334" s="23">
        <f>(Inputs_Calcs!$B$30 - (Inputs_Calcs!$B$31 * G334)) - (Inputs_Calcs!$O$4 * G334^2)</f>
        <v>0.00004034641238</v>
      </c>
      <c r="K334" s="23">
        <f>J334 / Inputs_Calcs!$B$4</f>
        <v>0.004391920788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14">
        <f t="shared" si="1"/>
        <v>329</v>
      </c>
      <c r="B335" s="14">
        <f t="shared" si="2"/>
        <v>13.16</v>
      </c>
      <c r="C335" s="14">
        <f t="shared" si="3"/>
        <v>1093.762691</v>
      </c>
      <c r="D335" s="23">
        <f>C335 * Inputs_Calcs!$B$5</f>
        <v>109.3762691</v>
      </c>
      <c r="E335" s="23">
        <f>D335 * Constants!$B$10</f>
        <v>244.6677458</v>
      </c>
      <c r="F335" s="31">
        <f>G335 * Inputs_Calcs!$B$18</f>
        <v>41778.65731</v>
      </c>
      <c r="G335" s="23">
        <f t="shared" si="4"/>
        <v>10444.66433</v>
      </c>
      <c r="H335" s="27">
        <f>Inputs_Calcs!$B$30 - (Inputs_Calcs!$B$31 * G335)</f>
        <v>1.060082183</v>
      </c>
      <c r="I335" s="27">
        <f>(Inputs_Calcs!$O$4 * (G335^2))</f>
        <v>1.060043343</v>
      </c>
      <c r="J335" s="23">
        <f>(Inputs_Calcs!$B$30 - (Inputs_Calcs!$B$31 * G335)) - (Inputs_Calcs!$O$4 * G335^2)</f>
        <v>0.00003883999409</v>
      </c>
      <c r="K335" s="23">
        <f>J335 / Inputs_Calcs!$B$4</f>
        <v>0.004227939174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14">
        <f t="shared" si="1"/>
        <v>330</v>
      </c>
      <c r="B336" s="14">
        <f t="shared" si="2"/>
        <v>13.2</v>
      </c>
      <c r="C336" s="14">
        <f t="shared" si="3"/>
        <v>1093.76286</v>
      </c>
      <c r="D336" s="23">
        <f>C336 * Inputs_Calcs!$B$5</f>
        <v>109.376286</v>
      </c>
      <c r="E336" s="23">
        <f>D336 * Constants!$B$10</f>
        <v>244.6677836</v>
      </c>
      <c r="F336" s="31">
        <f>G336 * Inputs_Calcs!$B$18</f>
        <v>41778.66377</v>
      </c>
      <c r="G336" s="23">
        <f t="shared" si="4"/>
        <v>10444.66594</v>
      </c>
      <c r="H336" s="27">
        <f>Inputs_Calcs!$B$30 - (Inputs_Calcs!$B$31 * G336)</f>
        <v>1.060081061</v>
      </c>
      <c r="I336" s="27">
        <f>(Inputs_Calcs!$O$4 * (G336^2))</f>
        <v>1.060043671</v>
      </c>
      <c r="J336" s="23">
        <f>(Inputs_Calcs!$B$30 - (Inputs_Calcs!$B$31 * G336)) - (Inputs_Calcs!$O$4 * G336^2)</f>
        <v>0.00003738982105</v>
      </c>
      <c r="K336" s="23">
        <f>J336 / Inputs_Calcs!$B$4</f>
        <v>0.004070080154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14">
        <f t="shared" si="1"/>
        <v>331</v>
      </c>
      <c r="B337" s="14">
        <f t="shared" si="2"/>
        <v>13.24</v>
      </c>
      <c r="C337" s="14">
        <f t="shared" si="3"/>
        <v>1093.763023</v>
      </c>
      <c r="D337" s="23">
        <f>C337 * Inputs_Calcs!$B$5</f>
        <v>109.3763023</v>
      </c>
      <c r="E337" s="23">
        <f>D337 * Constants!$B$10</f>
        <v>244.66782</v>
      </c>
      <c r="F337" s="31">
        <f>G337 * Inputs_Calcs!$B$18</f>
        <v>41778.66999</v>
      </c>
      <c r="G337" s="23">
        <f t="shared" si="4"/>
        <v>10444.6675</v>
      </c>
      <c r="H337" s="27">
        <f>Inputs_Calcs!$B$30 - (Inputs_Calcs!$B$31 * G337)</f>
        <v>1.06007998</v>
      </c>
      <c r="I337" s="27">
        <f>(Inputs_Calcs!$O$4 * (G337^2))</f>
        <v>1.060043987</v>
      </c>
      <c r="J337" s="23">
        <f>(Inputs_Calcs!$B$30 - (Inputs_Calcs!$B$31 * G337)) - (Inputs_Calcs!$O$4 * G337^2)</f>
        <v>0.00003599379323</v>
      </c>
      <c r="K337" s="23">
        <f>J337 / Inputs_Calcs!$B$4</f>
        <v>0.003918115128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14">
        <f t="shared" si="1"/>
        <v>332</v>
      </c>
      <c r="B338" s="14">
        <f t="shared" si="2"/>
        <v>13.28</v>
      </c>
      <c r="C338" s="14">
        <f t="shared" si="3"/>
        <v>1093.763179</v>
      </c>
      <c r="D338" s="23">
        <f>C338 * Inputs_Calcs!$B$5</f>
        <v>109.3763179</v>
      </c>
      <c r="E338" s="23">
        <f>D338 * Constants!$B$10</f>
        <v>244.6678551</v>
      </c>
      <c r="F338" s="31">
        <f>G338 * Inputs_Calcs!$B$18</f>
        <v>41778.67597</v>
      </c>
      <c r="G338" s="23">
        <f t="shared" si="4"/>
        <v>10444.66899</v>
      </c>
      <c r="H338" s="27">
        <f>Inputs_Calcs!$B$30 - (Inputs_Calcs!$B$31 * G338)</f>
        <v>1.06007894</v>
      </c>
      <c r="I338" s="27">
        <f>(Inputs_Calcs!$O$4 * (G338^2))</f>
        <v>1.06004429</v>
      </c>
      <c r="J338" s="23">
        <f>(Inputs_Calcs!$B$30 - (Inputs_Calcs!$B$31 * G338)) - (Inputs_Calcs!$O$4 * G338^2)</f>
        <v>0.000034649889</v>
      </c>
      <c r="K338" s="23">
        <f>J338 / Inputs_Calcs!$B$4</f>
        <v>0.003771824032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14">
        <f t="shared" si="1"/>
        <v>333</v>
      </c>
      <c r="B339" s="14">
        <f t="shared" si="2"/>
        <v>13.32</v>
      </c>
      <c r="C339" s="14">
        <f t="shared" si="3"/>
        <v>1093.76333</v>
      </c>
      <c r="D339" s="23">
        <f>C339 * Inputs_Calcs!$B$5</f>
        <v>109.376333</v>
      </c>
      <c r="E339" s="23">
        <f>D339 * Constants!$B$10</f>
        <v>244.6678888</v>
      </c>
      <c r="F339" s="31">
        <f>G339 * Inputs_Calcs!$B$18</f>
        <v>41778.68174</v>
      </c>
      <c r="G339" s="23">
        <f t="shared" si="4"/>
        <v>10444.67043</v>
      </c>
      <c r="H339" s="27">
        <f>Inputs_Calcs!$B$30 - (Inputs_Calcs!$B$31 * G339)</f>
        <v>1.060077939</v>
      </c>
      <c r="I339" s="27">
        <f>(Inputs_Calcs!$O$4 * (G339^2))</f>
        <v>1.060044583</v>
      </c>
      <c r="J339" s="23">
        <f>(Inputs_Calcs!$B$30 - (Inputs_Calcs!$B$31 * G339)) - (Inputs_Calcs!$O$4 * G339^2)</f>
        <v>0.00003335616224</v>
      </c>
      <c r="K339" s="23">
        <f>J339 / Inputs_Calcs!$B$4</f>
        <v>0.003630995018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14">
        <f t="shared" si="1"/>
        <v>334</v>
      </c>
      <c r="B340" s="14">
        <f t="shared" si="2"/>
        <v>13.36</v>
      </c>
      <c r="C340" s="14">
        <f t="shared" si="3"/>
        <v>1093.763475</v>
      </c>
      <c r="D340" s="23">
        <f>C340 * Inputs_Calcs!$B$5</f>
        <v>109.3763475</v>
      </c>
      <c r="E340" s="23">
        <f>D340 * Constants!$B$10</f>
        <v>244.6679213</v>
      </c>
      <c r="F340" s="31">
        <f>G340 * Inputs_Calcs!$B$18</f>
        <v>41778.68729</v>
      </c>
      <c r="G340" s="23">
        <f t="shared" si="4"/>
        <v>10444.67182</v>
      </c>
      <c r="H340" s="27">
        <f>Inputs_Calcs!$B$30 - (Inputs_Calcs!$B$31 * G340)</f>
        <v>1.060076975</v>
      </c>
      <c r="I340" s="27">
        <f>(Inputs_Calcs!$O$4 * (G340^2))</f>
        <v>1.060044864</v>
      </c>
      <c r="J340" s="23">
        <f>(Inputs_Calcs!$B$30 - (Inputs_Calcs!$B$31 * G340)) - (Inputs_Calcs!$O$4 * G340^2)</f>
        <v>0.00003211073946</v>
      </c>
      <c r="K340" s="23">
        <f>J340 / Inputs_Calcs!$B$4</f>
        <v>0.003495424148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14">
        <f t="shared" si="1"/>
        <v>335</v>
      </c>
      <c r="B341" s="14">
        <f t="shared" si="2"/>
        <v>13.4</v>
      </c>
      <c r="C341" s="14">
        <f t="shared" si="3"/>
        <v>1093.763615</v>
      </c>
      <c r="D341" s="23">
        <f>C341 * Inputs_Calcs!$B$5</f>
        <v>109.3763615</v>
      </c>
      <c r="E341" s="23">
        <f>D341 * Constants!$B$10</f>
        <v>244.6679526</v>
      </c>
      <c r="F341" s="31">
        <f>G341 * Inputs_Calcs!$B$18</f>
        <v>41778.69263</v>
      </c>
      <c r="G341" s="23">
        <f t="shared" si="4"/>
        <v>10444.67316</v>
      </c>
      <c r="H341" s="27">
        <f>Inputs_Calcs!$B$30 - (Inputs_Calcs!$B$31 * G341)</f>
        <v>1.060076047</v>
      </c>
      <c r="I341" s="27">
        <f>(Inputs_Calcs!$O$4 * (G341^2))</f>
        <v>1.060045135</v>
      </c>
      <c r="J341" s="23">
        <f>(Inputs_Calcs!$B$30 - (Inputs_Calcs!$B$31 * G341)) - (Inputs_Calcs!$O$4 * G341^2)</f>
        <v>0.00003091181713</v>
      </c>
      <c r="K341" s="23">
        <f>J341 / Inputs_Calcs!$B$4</f>
        <v>0.0033649151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14">
        <f t="shared" si="1"/>
        <v>336</v>
      </c>
      <c r="B342" s="14">
        <f t="shared" si="2"/>
        <v>13.44</v>
      </c>
      <c r="C342" s="14">
        <f t="shared" si="3"/>
        <v>1093.76375</v>
      </c>
      <c r="D342" s="23">
        <f>C342 * Inputs_Calcs!$B$5</f>
        <v>109.376375</v>
      </c>
      <c r="E342" s="23">
        <f>D342 * Constants!$B$10</f>
        <v>244.6679827</v>
      </c>
      <c r="F342" s="31">
        <f>G342 * Inputs_Calcs!$B$18</f>
        <v>41778.69777</v>
      </c>
      <c r="G342" s="23">
        <f t="shared" si="4"/>
        <v>10444.67444</v>
      </c>
      <c r="H342" s="27">
        <f>Inputs_Calcs!$B$30 - (Inputs_Calcs!$B$31 * G342)</f>
        <v>1.060075154</v>
      </c>
      <c r="I342" s="27">
        <f>(Inputs_Calcs!$O$4 * (G342^2))</f>
        <v>1.060045396</v>
      </c>
      <c r="J342" s="23">
        <f>(Inputs_Calcs!$B$30 - (Inputs_Calcs!$B$31 * G342)) - (Inputs_Calcs!$O$4 * G342^2)</f>
        <v>0.00002975765907</v>
      </c>
      <c r="K342" s="23">
        <f>J342 / Inputs_Calcs!$B$4</f>
        <v>0.003239278879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14">
        <f t="shared" si="1"/>
        <v>337</v>
      </c>
      <c r="B343" s="14">
        <f t="shared" si="2"/>
        <v>13.48</v>
      </c>
      <c r="C343" s="14">
        <f t="shared" si="3"/>
        <v>1093.763879</v>
      </c>
      <c r="D343" s="23">
        <f>C343 * Inputs_Calcs!$B$5</f>
        <v>109.3763879</v>
      </c>
      <c r="E343" s="23">
        <f>D343 * Constants!$B$10</f>
        <v>244.6680117</v>
      </c>
      <c r="F343" s="31">
        <f>G343 * Inputs_Calcs!$B$18</f>
        <v>41778.70272</v>
      </c>
      <c r="G343" s="23">
        <f t="shared" si="4"/>
        <v>10444.67568</v>
      </c>
      <c r="H343" s="27">
        <f>Inputs_Calcs!$B$30 - (Inputs_Calcs!$B$31 * G343)</f>
        <v>1.060074294</v>
      </c>
      <c r="I343" s="27">
        <f>(Inputs_Calcs!$O$4 * (G343^2))</f>
        <v>1.060045648</v>
      </c>
      <c r="J343" s="23">
        <f>(Inputs_Calcs!$B$30 - (Inputs_Calcs!$B$31 * G343)) - (Inputs_Calcs!$O$4 * G343^2)</f>
        <v>0.00002864659391</v>
      </c>
      <c r="K343" s="23">
        <f>J343 / Inputs_Calcs!$B$4</f>
        <v>0.003118333549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14">
        <f t="shared" si="1"/>
        <v>338</v>
      </c>
      <c r="B344" s="14">
        <f t="shared" si="2"/>
        <v>13.52</v>
      </c>
      <c r="C344" s="14">
        <f t="shared" si="3"/>
        <v>1093.764004</v>
      </c>
      <c r="D344" s="23">
        <f>C344 * Inputs_Calcs!$B$5</f>
        <v>109.3764004</v>
      </c>
      <c r="E344" s="23">
        <f>D344 * Constants!$B$10</f>
        <v>244.6680396</v>
      </c>
      <c r="F344" s="31">
        <f>G344 * Inputs_Calcs!$B$18</f>
        <v>41778.70748</v>
      </c>
      <c r="G344" s="23">
        <f t="shared" si="4"/>
        <v>10444.67687</v>
      </c>
      <c r="H344" s="27">
        <f>Inputs_Calcs!$B$30 - (Inputs_Calcs!$B$31 * G344)</f>
        <v>1.060073466</v>
      </c>
      <c r="I344" s="27">
        <f>(Inputs_Calcs!$O$4 * (G344^2))</f>
        <v>1.060045889</v>
      </c>
      <c r="J344" s="23">
        <f>(Inputs_Calcs!$B$30 - (Inputs_Calcs!$B$31 * G344)) - (Inputs_Calcs!$O$4 * G344^2)</f>
        <v>0.00002757701269</v>
      </c>
      <c r="K344" s="23">
        <f>J344 / Inputs_Calcs!$B$4</f>
        <v>0.003001903965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14">
        <f t="shared" si="1"/>
        <v>339</v>
      </c>
      <c r="B345" s="14">
        <f t="shared" si="2"/>
        <v>13.56</v>
      </c>
      <c r="C345" s="14">
        <f t="shared" si="3"/>
        <v>1093.764124</v>
      </c>
      <c r="D345" s="23">
        <f>C345 * Inputs_Calcs!$B$5</f>
        <v>109.3764124</v>
      </c>
      <c r="E345" s="23">
        <f>D345 * Constants!$B$10</f>
        <v>244.6680664</v>
      </c>
      <c r="F345" s="31">
        <f>G345 * Inputs_Calcs!$B$18</f>
        <v>41778.71207</v>
      </c>
      <c r="G345" s="23">
        <f t="shared" si="4"/>
        <v>10444.67802</v>
      </c>
      <c r="H345" s="27">
        <f>Inputs_Calcs!$B$30 - (Inputs_Calcs!$B$31 * G345)</f>
        <v>1.060072669</v>
      </c>
      <c r="I345" s="27">
        <f>(Inputs_Calcs!$O$4 * (G345^2))</f>
        <v>1.060046122</v>
      </c>
      <c r="J345" s="23">
        <f>(Inputs_Calcs!$B$30 - (Inputs_Calcs!$B$31 * G345)) - (Inputs_Calcs!$O$4 * G345^2)</f>
        <v>0.00002654736653</v>
      </c>
      <c r="K345" s="23">
        <f>J345 / Inputs_Calcs!$B$4</f>
        <v>0.002889821524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14">
        <f t="shared" si="1"/>
        <v>340</v>
      </c>
      <c r="B346" s="14">
        <f t="shared" si="2"/>
        <v>13.6</v>
      </c>
      <c r="C346" s="14">
        <f t="shared" si="3"/>
        <v>1093.76424</v>
      </c>
      <c r="D346" s="23">
        <f>C346 * Inputs_Calcs!$B$5</f>
        <v>109.376424</v>
      </c>
      <c r="E346" s="23">
        <f>D346 * Constants!$B$10</f>
        <v>244.6680923</v>
      </c>
      <c r="F346" s="31">
        <f>G346 * Inputs_Calcs!$B$18</f>
        <v>41778.71648</v>
      </c>
      <c r="G346" s="23">
        <f t="shared" si="4"/>
        <v>10444.67912</v>
      </c>
      <c r="H346" s="27">
        <f>Inputs_Calcs!$B$30 - (Inputs_Calcs!$B$31 * G346)</f>
        <v>1.060071902</v>
      </c>
      <c r="I346" s="27">
        <f>(Inputs_Calcs!$O$4 * (G346^2))</f>
        <v>1.060046346</v>
      </c>
      <c r="J346" s="23">
        <f>(Inputs_Calcs!$B$30 - (Inputs_Calcs!$B$31 * G346)) - (Inputs_Calcs!$O$4 * G346^2)</f>
        <v>0.00002555616436</v>
      </c>
      <c r="K346" s="23">
        <f>J346 / Inputs_Calcs!$B$4</f>
        <v>0.002781923915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14">
        <f t="shared" si="1"/>
        <v>341</v>
      </c>
      <c r="B347" s="14">
        <f t="shared" si="2"/>
        <v>13.64</v>
      </c>
      <c r="C347" s="14">
        <f t="shared" si="3"/>
        <v>1093.764351</v>
      </c>
      <c r="D347" s="23">
        <f>C347 * Inputs_Calcs!$B$5</f>
        <v>109.3764351</v>
      </c>
      <c r="E347" s="23">
        <f>D347 * Constants!$B$10</f>
        <v>244.6681172</v>
      </c>
      <c r="F347" s="31">
        <f>G347 * Inputs_Calcs!$B$18</f>
        <v>41778.72073</v>
      </c>
      <c r="G347" s="23">
        <f t="shared" si="4"/>
        <v>10444.68018</v>
      </c>
      <c r="H347" s="27">
        <f>Inputs_Calcs!$B$30 - (Inputs_Calcs!$B$31 * G347)</f>
        <v>1.060071164</v>
      </c>
      <c r="I347" s="27">
        <f>(Inputs_Calcs!$O$4 * (G347^2))</f>
        <v>1.060046562</v>
      </c>
      <c r="J347" s="23">
        <f>(Inputs_Calcs!$B$30 - (Inputs_Calcs!$B$31 * G347)) - (Inputs_Calcs!$O$4 * G347^2)</f>
        <v>0.0000246019708</v>
      </c>
      <c r="K347" s="23">
        <f>J347 / Inputs_Calcs!$B$4</f>
        <v>0.00267805489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14">
        <f t="shared" si="1"/>
        <v>342</v>
      </c>
      <c r="B348" s="14">
        <f t="shared" si="2"/>
        <v>13.68</v>
      </c>
      <c r="C348" s="14">
        <f t="shared" si="3"/>
        <v>1093.764458</v>
      </c>
      <c r="D348" s="23">
        <f>C348 * Inputs_Calcs!$B$5</f>
        <v>109.3764458</v>
      </c>
      <c r="E348" s="23">
        <f>D348 * Constants!$B$10</f>
        <v>244.6681411</v>
      </c>
      <c r="F348" s="31">
        <f>G348 * Inputs_Calcs!$B$18</f>
        <v>41778.72482</v>
      </c>
      <c r="G348" s="23">
        <f t="shared" si="4"/>
        <v>10444.68121</v>
      </c>
      <c r="H348" s="27">
        <f>Inputs_Calcs!$B$30 - (Inputs_Calcs!$B$31 * G348)</f>
        <v>1.060070453</v>
      </c>
      <c r="I348" s="27">
        <f>(Inputs_Calcs!$O$4 * (G348^2))</f>
        <v>1.060046769</v>
      </c>
      <c r="J348" s="23">
        <f>(Inputs_Calcs!$B$30 - (Inputs_Calcs!$B$31 * G348)) - (Inputs_Calcs!$O$4 * G348^2)</f>
        <v>0.00002368340405</v>
      </c>
      <c r="K348" s="23">
        <f>J348 / Inputs_Calcs!$B$4</f>
        <v>0.002578064032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14">
        <f t="shared" si="1"/>
        <v>343</v>
      </c>
      <c r="B349" s="14">
        <f t="shared" si="2"/>
        <v>13.72</v>
      </c>
      <c r="C349" s="14">
        <f t="shared" si="3"/>
        <v>1093.764561</v>
      </c>
      <c r="D349" s="23">
        <f>C349 * Inputs_Calcs!$B$5</f>
        <v>109.3764561</v>
      </c>
      <c r="E349" s="23">
        <f>D349 * Constants!$B$10</f>
        <v>244.6681642</v>
      </c>
      <c r="F349" s="31">
        <f>G349 * Inputs_Calcs!$B$18</f>
        <v>41778.72876</v>
      </c>
      <c r="G349" s="23">
        <f t="shared" si="4"/>
        <v>10444.68219</v>
      </c>
      <c r="H349" s="27">
        <f>Inputs_Calcs!$B$30 - (Inputs_Calcs!$B$31 * G349)</f>
        <v>1.060069768</v>
      </c>
      <c r="I349" s="27">
        <f>(Inputs_Calcs!$O$4 * (G349^2))</f>
        <v>1.060046969</v>
      </c>
      <c r="J349" s="23">
        <f>(Inputs_Calcs!$B$30 - (Inputs_Calcs!$B$31 * G349)) - (Inputs_Calcs!$O$4 * G349^2)</f>
        <v>0.00002279913393</v>
      </c>
      <c r="K349" s="23">
        <f>J349 / Inputs_Calcs!$B$4</f>
        <v>0.002481806543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14">
        <f t="shared" si="1"/>
        <v>344</v>
      </c>
      <c r="B350" s="14">
        <f t="shared" si="2"/>
        <v>13.76</v>
      </c>
      <c r="C350" s="14">
        <f t="shared" si="3"/>
        <v>1093.764661</v>
      </c>
      <c r="D350" s="23">
        <f>C350 * Inputs_Calcs!$B$5</f>
        <v>109.3764661</v>
      </c>
      <c r="E350" s="23">
        <f>D350 * Constants!$B$10</f>
        <v>244.6681864</v>
      </c>
      <c r="F350" s="31">
        <f>G350 * Inputs_Calcs!$B$18</f>
        <v>41778.73256</v>
      </c>
      <c r="G350" s="23">
        <f t="shared" si="4"/>
        <v>10444.68314</v>
      </c>
      <c r="H350" s="27">
        <f>Inputs_Calcs!$B$30 - (Inputs_Calcs!$B$31 * G350)</f>
        <v>1.06006911</v>
      </c>
      <c r="I350" s="27">
        <f>(Inputs_Calcs!$O$4 * (G350^2))</f>
        <v>1.060047162</v>
      </c>
      <c r="J350" s="23">
        <f>(Inputs_Calcs!$B$30 - (Inputs_Calcs!$B$31 * G350)) - (Inputs_Calcs!$O$4 * G350^2)</f>
        <v>0.00002194787989</v>
      </c>
      <c r="K350" s="23">
        <f>J350 / Inputs_Calcs!$B$4</f>
        <v>0.00238914303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14">
        <f t="shared" si="1"/>
        <v>345</v>
      </c>
      <c r="B351" s="14">
        <f t="shared" si="2"/>
        <v>13.8</v>
      </c>
      <c r="C351" s="14">
        <f t="shared" si="3"/>
        <v>1093.764756</v>
      </c>
      <c r="D351" s="23">
        <f>C351 * Inputs_Calcs!$B$5</f>
        <v>109.3764756</v>
      </c>
      <c r="E351" s="23">
        <f>D351 * Constants!$B$10</f>
        <v>244.6682078</v>
      </c>
      <c r="F351" s="31">
        <f>G351 * Inputs_Calcs!$B$18</f>
        <v>41778.73621</v>
      </c>
      <c r="G351" s="23">
        <f t="shared" si="4"/>
        <v>10444.68405</v>
      </c>
      <c r="H351" s="27">
        <f>Inputs_Calcs!$B$30 - (Inputs_Calcs!$B$31 * G351)</f>
        <v>1.060068475</v>
      </c>
      <c r="I351" s="27">
        <f>(Inputs_Calcs!$O$4 * (G351^2))</f>
        <v>1.060047347</v>
      </c>
      <c r="J351" s="23">
        <f>(Inputs_Calcs!$B$30 - (Inputs_Calcs!$B$31 * G351)) - (Inputs_Calcs!$O$4 * G351^2)</f>
        <v>0.00002112840921</v>
      </c>
      <c r="K351" s="23">
        <f>J351 / Inputs_Calcs!$B$4</f>
        <v>0.002299939304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14">
        <f t="shared" si="1"/>
        <v>346</v>
      </c>
      <c r="B352" s="14">
        <f t="shared" si="2"/>
        <v>13.84</v>
      </c>
      <c r="C352" s="14">
        <f t="shared" si="3"/>
        <v>1093.764848</v>
      </c>
      <c r="D352" s="23">
        <f>C352 * Inputs_Calcs!$B$5</f>
        <v>109.3764848</v>
      </c>
      <c r="E352" s="23">
        <f>D352 * Constants!$B$10</f>
        <v>244.6682284</v>
      </c>
      <c r="F352" s="31">
        <f>G352 * Inputs_Calcs!$B$18</f>
        <v>41778.73972</v>
      </c>
      <c r="G352" s="23">
        <f t="shared" si="4"/>
        <v>10444.68493</v>
      </c>
      <c r="H352" s="27">
        <f>Inputs_Calcs!$B$30 - (Inputs_Calcs!$B$31 * G352)</f>
        <v>1.060067865</v>
      </c>
      <c r="I352" s="27">
        <f>(Inputs_Calcs!$O$4 * (G352^2))</f>
        <v>1.060047525</v>
      </c>
      <c r="J352" s="23">
        <f>(Inputs_Calcs!$B$30 - (Inputs_Calcs!$B$31 * G352)) - (Inputs_Calcs!$O$4 * G352^2)</f>
        <v>0.00002033953519</v>
      </c>
      <c r="K352" s="23">
        <f>J352 / Inputs_Calcs!$B$4</f>
        <v>0.002214066187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14">
        <f t="shared" si="1"/>
        <v>347</v>
      </c>
      <c r="B353" s="14">
        <f t="shared" si="2"/>
        <v>13.88</v>
      </c>
      <c r="C353" s="14">
        <f t="shared" si="3"/>
        <v>1093.764937</v>
      </c>
      <c r="D353" s="23">
        <f>C353 * Inputs_Calcs!$B$5</f>
        <v>109.3764937</v>
      </c>
      <c r="E353" s="23">
        <f>D353 * Constants!$B$10</f>
        <v>244.6682482</v>
      </c>
      <c r="F353" s="31">
        <f>G353 * Inputs_Calcs!$B$18</f>
        <v>41778.7431</v>
      </c>
      <c r="G353" s="23">
        <f t="shared" si="4"/>
        <v>10444.68578</v>
      </c>
      <c r="H353" s="27">
        <f>Inputs_Calcs!$B$30 - (Inputs_Calcs!$B$31 * G353)</f>
        <v>1.060067277</v>
      </c>
      <c r="I353" s="27">
        <f>(Inputs_Calcs!$O$4 * (G353^2))</f>
        <v>1.060047697</v>
      </c>
      <c r="J353" s="23">
        <f>(Inputs_Calcs!$B$30 - (Inputs_Calcs!$B$31 * G353)) - (Inputs_Calcs!$O$4 * G353^2)</f>
        <v>0.00001958011544</v>
      </c>
      <c r="K353" s="23">
        <f>J353 / Inputs_Calcs!$B$4</f>
        <v>0.002131399323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14">
        <f t="shared" si="1"/>
        <v>348</v>
      </c>
      <c r="B354" s="14">
        <f t="shared" si="2"/>
        <v>13.92</v>
      </c>
      <c r="C354" s="14">
        <f t="shared" si="3"/>
        <v>1093.765022</v>
      </c>
      <c r="D354" s="23">
        <f>C354 * Inputs_Calcs!$B$5</f>
        <v>109.3765022</v>
      </c>
      <c r="E354" s="23">
        <f>D354 * Constants!$B$10</f>
        <v>244.6682673</v>
      </c>
      <c r="F354" s="31">
        <f>G354 * Inputs_Calcs!$B$18</f>
        <v>41778.74636</v>
      </c>
      <c r="G354" s="23">
        <f t="shared" si="4"/>
        <v>10444.68659</v>
      </c>
      <c r="H354" s="27">
        <f>Inputs_Calcs!$B$30 - (Inputs_Calcs!$B$31 * G354)</f>
        <v>1.060066711</v>
      </c>
      <c r="I354" s="27">
        <f>(Inputs_Calcs!$O$4 * (G354^2))</f>
        <v>1.060047862</v>
      </c>
      <c r="J354" s="23">
        <f>(Inputs_Calcs!$B$30 - (Inputs_Calcs!$B$31 * G354)) - (Inputs_Calcs!$O$4 * G354^2)</f>
        <v>0.00001884905023</v>
      </c>
      <c r="K354" s="23">
        <f>J354 / Inputs_Calcs!$B$4</f>
        <v>0.002051819001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14">
        <f t="shared" si="1"/>
        <v>349</v>
      </c>
      <c r="B355" s="14">
        <f t="shared" si="2"/>
        <v>13.96</v>
      </c>
      <c r="C355" s="14">
        <f t="shared" si="3"/>
        <v>1093.765104</v>
      </c>
      <c r="D355" s="23">
        <f>C355 * Inputs_Calcs!$B$5</f>
        <v>109.3765104</v>
      </c>
      <c r="E355" s="23">
        <f>D355 * Constants!$B$10</f>
        <v>244.6682856</v>
      </c>
      <c r="F355" s="31">
        <f>G355 * Inputs_Calcs!$B$18</f>
        <v>41778.74949</v>
      </c>
      <c r="G355" s="23">
        <f t="shared" si="4"/>
        <v>10444.68737</v>
      </c>
      <c r="H355" s="27">
        <f>Inputs_Calcs!$B$30 - (Inputs_Calcs!$B$31 * G355)</f>
        <v>1.060066167</v>
      </c>
      <c r="I355" s="27">
        <f>(Inputs_Calcs!$O$4 * (G355^2))</f>
        <v>1.060048021</v>
      </c>
      <c r="J355" s="23">
        <f>(Inputs_Calcs!$B$30 - (Inputs_Calcs!$B$31 * G355)) - (Inputs_Calcs!$O$4 * G355^2)</f>
        <v>0.00001814528088</v>
      </c>
      <c r="K355" s="23">
        <f>J355 / Inputs_Calcs!$B$4</f>
        <v>0.001975209978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14">
        <f t="shared" si="1"/>
        <v>350</v>
      </c>
      <c r="B356" s="14">
        <f t="shared" si="2"/>
        <v>14</v>
      </c>
      <c r="C356" s="14">
        <f t="shared" si="3"/>
        <v>1093.765183</v>
      </c>
      <c r="D356" s="23">
        <f>C356 * Inputs_Calcs!$B$5</f>
        <v>109.3765183</v>
      </c>
      <c r="E356" s="23">
        <f>D356 * Constants!$B$10</f>
        <v>244.6683033</v>
      </c>
      <c r="F356" s="31">
        <f>G356 * Inputs_Calcs!$B$18</f>
        <v>41778.75251</v>
      </c>
      <c r="G356" s="23">
        <f t="shared" si="4"/>
        <v>10444.68813</v>
      </c>
      <c r="H356" s="27">
        <f>Inputs_Calcs!$B$30 - (Inputs_Calcs!$B$31 * G356)</f>
        <v>1.060065642</v>
      </c>
      <c r="I356" s="27">
        <f>(Inputs_Calcs!$O$4 * (G356^2))</f>
        <v>1.060048174</v>
      </c>
      <c r="J356" s="23">
        <f>(Inputs_Calcs!$B$30 - (Inputs_Calcs!$B$31 * G356)) - (Inputs_Calcs!$O$4 * G356^2)</f>
        <v>0.00001746778824</v>
      </c>
      <c r="K356" s="23">
        <f>J356 / Inputs_Calcs!$B$4</f>
        <v>0.001901461314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14">
        <f t="shared" si="1"/>
        <v>351</v>
      </c>
      <c r="B357" s="14">
        <f t="shared" si="2"/>
        <v>14.04</v>
      </c>
      <c r="C357" s="14">
        <f t="shared" si="3"/>
        <v>1093.765259</v>
      </c>
      <c r="D357" s="23">
        <f>C357 * Inputs_Calcs!$B$5</f>
        <v>109.3765259</v>
      </c>
      <c r="E357" s="23">
        <f>D357 * Constants!$B$10</f>
        <v>244.6683203</v>
      </c>
      <c r="F357" s="31">
        <f>G357 * Inputs_Calcs!$B$18</f>
        <v>41778.75542</v>
      </c>
      <c r="G357" s="23">
        <f t="shared" si="4"/>
        <v>10444.68885</v>
      </c>
      <c r="H357" s="27">
        <f>Inputs_Calcs!$B$30 - (Inputs_Calcs!$B$31 * G357)</f>
        <v>1.060065137</v>
      </c>
      <c r="I357" s="27">
        <f>(Inputs_Calcs!$O$4 * (G357^2))</f>
        <v>1.060048322</v>
      </c>
      <c r="J357" s="23">
        <f>(Inputs_Calcs!$B$30 - (Inputs_Calcs!$B$31 * G357)) - (Inputs_Calcs!$O$4 * G357^2)</f>
        <v>0.00001681559122</v>
      </c>
      <c r="K357" s="23">
        <f>J357 / Inputs_Calcs!$B$4</f>
        <v>0.001830466212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14">
        <f t="shared" si="1"/>
        <v>352</v>
      </c>
      <c r="B358" s="14">
        <f t="shared" si="2"/>
        <v>14.08</v>
      </c>
      <c r="C358" s="14">
        <f t="shared" si="3"/>
        <v>1093.765332</v>
      </c>
      <c r="D358" s="23">
        <f>C358 * Inputs_Calcs!$B$5</f>
        <v>109.3765332</v>
      </c>
      <c r="E358" s="23">
        <f>D358 * Constants!$B$10</f>
        <v>244.6683367</v>
      </c>
      <c r="F358" s="31">
        <f>G358 * Inputs_Calcs!$B$18</f>
        <v>41778.75821</v>
      </c>
      <c r="G358" s="23">
        <f t="shared" si="4"/>
        <v>10444.68955</v>
      </c>
      <c r="H358" s="27">
        <f>Inputs_Calcs!$B$30 - (Inputs_Calcs!$B$31 * G358)</f>
        <v>1.060064652</v>
      </c>
      <c r="I358" s="27">
        <f>(Inputs_Calcs!$O$4 * (G358^2))</f>
        <v>1.060048464</v>
      </c>
      <c r="J358" s="23">
        <f>(Inputs_Calcs!$B$30 - (Inputs_Calcs!$B$31 * G358)) - (Inputs_Calcs!$O$4 * G358^2)</f>
        <v>0.00001618774535</v>
      </c>
      <c r="K358" s="23">
        <f>J358 / Inputs_Calcs!$B$4</f>
        <v>0.001762121862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14">
        <f t="shared" si="1"/>
        <v>353</v>
      </c>
      <c r="B359" s="14">
        <f t="shared" si="2"/>
        <v>14.12</v>
      </c>
      <c r="C359" s="14">
        <f t="shared" si="3"/>
        <v>1093.765403</v>
      </c>
      <c r="D359" s="23">
        <f>C359 * Inputs_Calcs!$B$5</f>
        <v>109.3765403</v>
      </c>
      <c r="E359" s="23">
        <f>D359 * Constants!$B$10</f>
        <v>244.6683525</v>
      </c>
      <c r="F359" s="31">
        <f>G359 * Inputs_Calcs!$B$18</f>
        <v>41778.76091</v>
      </c>
      <c r="G359" s="23">
        <f t="shared" si="4"/>
        <v>10444.69023</v>
      </c>
      <c r="H359" s="27">
        <f>Inputs_Calcs!$B$30 - (Inputs_Calcs!$B$31 * G359)</f>
        <v>1.060064184</v>
      </c>
      <c r="I359" s="27">
        <f>(Inputs_Calcs!$O$4 * (G359^2))</f>
        <v>1.0600486</v>
      </c>
      <c r="J359" s="23">
        <f>(Inputs_Calcs!$B$30 - (Inputs_Calcs!$B$31 * G359)) - (Inputs_Calcs!$O$4 * G359^2)</f>
        <v>0.00001558334144</v>
      </c>
      <c r="K359" s="23">
        <f>J359 / Inputs_Calcs!$B$4</f>
        <v>0.001696329294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14">
        <f t="shared" si="1"/>
        <v>354</v>
      </c>
      <c r="B360" s="14">
        <f t="shared" si="2"/>
        <v>14.16</v>
      </c>
      <c r="C360" s="14">
        <f t="shared" si="3"/>
        <v>1093.765471</v>
      </c>
      <c r="D360" s="23">
        <f>C360 * Inputs_Calcs!$B$5</f>
        <v>109.3765471</v>
      </c>
      <c r="E360" s="23">
        <f>D360 * Constants!$B$10</f>
        <v>244.6683676</v>
      </c>
      <c r="F360" s="31">
        <f>G360 * Inputs_Calcs!$B$18</f>
        <v>41778.7635</v>
      </c>
      <c r="G360" s="23">
        <f t="shared" si="4"/>
        <v>10444.69087</v>
      </c>
      <c r="H360" s="27">
        <f>Inputs_Calcs!$B$30 - (Inputs_Calcs!$B$31 * G360)</f>
        <v>1.060063733</v>
      </c>
      <c r="I360" s="27">
        <f>(Inputs_Calcs!$O$4 * (G360^2))</f>
        <v>1.060048732</v>
      </c>
      <c r="J360" s="23">
        <f>(Inputs_Calcs!$B$30 - (Inputs_Calcs!$B$31 * G360)) - (Inputs_Calcs!$O$4 * G360^2)</f>
        <v>0.00001500150422</v>
      </c>
      <c r="K360" s="23">
        <f>J360 / Inputs_Calcs!$B$4</f>
        <v>0.001632993229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14">
        <f t="shared" si="1"/>
        <v>355</v>
      </c>
      <c r="B361" s="14">
        <f t="shared" si="2"/>
        <v>14.2</v>
      </c>
      <c r="C361" s="14">
        <f t="shared" si="3"/>
        <v>1093.765536</v>
      </c>
      <c r="D361" s="23">
        <f>C361 * Inputs_Calcs!$B$5</f>
        <v>109.3765536</v>
      </c>
      <c r="E361" s="23">
        <f>D361 * Constants!$B$10</f>
        <v>244.6683822</v>
      </c>
      <c r="F361" s="31">
        <f>G361 * Inputs_Calcs!$B$18</f>
        <v>41778.76599</v>
      </c>
      <c r="G361" s="23">
        <f t="shared" si="4"/>
        <v>10444.6915</v>
      </c>
      <c r="H361" s="27">
        <f>Inputs_Calcs!$B$30 - (Inputs_Calcs!$B$31 * G361)</f>
        <v>1.0600633</v>
      </c>
      <c r="I361" s="27">
        <f>(Inputs_Calcs!$O$4 * (G361^2))</f>
        <v>1.060048859</v>
      </c>
      <c r="J361" s="23">
        <f>(Inputs_Calcs!$B$30 - (Inputs_Calcs!$B$31 * G361)) - (Inputs_Calcs!$O$4 * G361^2)</f>
        <v>0.00001444139113</v>
      </c>
      <c r="K361" s="23">
        <f>J361 / Inputs_Calcs!$B$4</f>
        <v>0.001572021951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14">
        <f t="shared" si="1"/>
        <v>356</v>
      </c>
      <c r="B362" s="14">
        <f t="shared" si="2"/>
        <v>14.24</v>
      </c>
      <c r="C362" s="14">
        <f t="shared" si="3"/>
        <v>1093.765599</v>
      </c>
      <c r="D362" s="23">
        <f>C362 * Inputs_Calcs!$B$5</f>
        <v>109.3765599</v>
      </c>
      <c r="E362" s="23">
        <f>D362 * Constants!$B$10</f>
        <v>244.6683963</v>
      </c>
      <c r="F362" s="31">
        <f>G362 * Inputs_Calcs!$B$18</f>
        <v>41778.7684</v>
      </c>
      <c r="G362" s="23">
        <f t="shared" si="4"/>
        <v>10444.6921</v>
      </c>
      <c r="H362" s="27">
        <f>Inputs_Calcs!$B$30 - (Inputs_Calcs!$B$31 * G362)</f>
        <v>1.060062883</v>
      </c>
      <c r="I362" s="27">
        <f>(Inputs_Calcs!$O$4 * (G362^2))</f>
        <v>1.06004898</v>
      </c>
      <c r="J362" s="23">
        <f>(Inputs_Calcs!$B$30 - (Inputs_Calcs!$B$31 * G362)) - (Inputs_Calcs!$O$4 * G362^2)</f>
        <v>0.00001390219104</v>
      </c>
      <c r="K362" s="23">
        <f>J362 / Inputs_Calcs!$B$4</f>
        <v>0.001513327164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14">
        <f t="shared" si="1"/>
        <v>357</v>
      </c>
      <c r="B363" s="14">
        <f t="shared" si="2"/>
        <v>14.28</v>
      </c>
      <c r="C363" s="14">
        <f t="shared" si="3"/>
        <v>1093.765659</v>
      </c>
      <c r="D363" s="23">
        <f>C363 * Inputs_Calcs!$B$5</f>
        <v>109.3765659</v>
      </c>
      <c r="E363" s="23">
        <f>D363 * Constants!$B$10</f>
        <v>244.6684099</v>
      </c>
      <c r="F363" s="31">
        <f>G363 * Inputs_Calcs!$B$18</f>
        <v>41778.77071</v>
      </c>
      <c r="G363" s="23">
        <f t="shared" si="4"/>
        <v>10444.69268</v>
      </c>
      <c r="H363" s="27">
        <f>Inputs_Calcs!$B$30 - (Inputs_Calcs!$B$31 * G363)</f>
        <v>1.060062481</v>
      </c>
      <c r="I363" s="27">
        <f>(Inputs_Calcs!$O$4 * (G363^2))</f>
        <v>1.060049098</v>
      </c>
      <c r="J363" s="23">
        <f>(Inputs_Calcs!$B$30 - (Inputs_Calcs!$B$31 * G363)) - (Inputs_Calcs!$O$4 * G363^2)</f>
        <v>0.00001338312313</v>
      </c>
      <c r="K363" s="23">
        <f>J363 / Inputs_Calcs!$B$4</f>
        <v>0.001456823872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14">
        <f t="shared" si="1"/>
        <v>358</v>
      </c>
      <c r="B364" s="14">
        <f t="shared" si="2"/>
        <v>14.32</v>
      </c>
      <c r="C364" s="14">
        <f t="shared" si="3"/>
        <v>1093.765718</v>
      </c>
      <c r="D364" s="23">
        <f>C364 * Inputs_Calcs!$B$5</f>
        <v>109.3765718</v>
      </c>
      <c r="E364" s="23">
        <f>D364 * Constants!$B$10</f>
        <v>244.6684229</v>
      </c>
      <c r="F364" s="31">
        <f>G364 * Inputs_Calcs!$B$18</f>
        <v>41778.77293</v>
      </c>
      <c r="G364" s="23">
        <f t="shared" si="4"/>
        <v>10444.69323</v>
      </c>
      <c r="H364" s="27">
        <f>Inputs_Calcs!$B$30 - (Inputs_Calcs!$B$31 * G364)</f>
        <v>1.060062094</v>
      </c>
      <c r="I364" s="27">
        <f>(Inputs_Calcs!$O$4 * (G364^2))</f>
        <v>1.060049211</v>
      </c>
      <c r="J364" s="23">
        <f>(Inputs_Calcs!$B$30 - (Inputs_Calcs!$B$31 * G364)) - (Inputs_Calcs!$O$4 * G364^2)</f>
        <v>0.00001288343572</v>
      </c>
      <c r="K364" s="23">
        <f>J364 / Inputs_Calcs!$B$4</f>
        <v>0.001402430249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14">
        <f t="shared" si="1"/>
        <v>359</v>
      </c>
      <c r="B365" s="14">
        <f t="shared" si="2"/>
        <v>14.36</v>
      </c>
      <c r="C365" s="14">
        <f t="shared" si="3"/>
        <v>1093.765774</v>
      </c>
      <c r="D365" s="23">
        <f>C365 * Inputs_Calcs!$B$5</f>
        <v>109.3765774</v>
      </c>
      <c r="E365" s="23">
        <f>D365 * Constants!$B$10</f>
        <v>244.6684354</v>
      </c>
      <c r="F365" s="31">
        <f>G365 * Inputs_Calcs!$B$18</f>
        <v>41778.77508</v>
      </c>
      <c r="G365" s="23">
        <f t="shared" si="4"/>
        <v>10444.69377</v>
      </c>
      <c r="H365" s="27">
        <f>Inputs_Calcs!$B$30 - (Inputs_Calcs!$B$31 * G365)</f>
        <v>1.060061722</v>
      </c>
      <c r="I365" s="27">
        <f>(Inputs_Calcs!$O$4 * (G365^2))</f>
        <v>1.060049319</v>
      </c>
      <c r="J365" s="23">
        <f>(Inputs_Calcs!$B$30 - (Inputs_Calcs!$B$31 * G365)) - (Inputs_Calcs!$O$4 * G365^2)</f>
        <v>0.0000124024052</v>
      </c>
      <c r="K365" s="23">
        <f>J365 / Inputs_Calcs!$B$4</f>
        <v>0.001350067528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14">
        <f t="shared" si="1"/>
        <v>360</v>
      </c>
      <c r="B366" s="14">
        <f t="shared" si="2"/>
        <v>14.4</v>
      </c>
      <c r="C366" s="14">
        <f t="shared" si="3"/>
        <v>1093.765828</v>
      </c>
      <c r="D366" s="23">
        <f>C366 * Inputs_Calcs!$B$5</f>
        <v>109.3765828</v>
      </c>
      <c r="E366" s="23">
        <f>D366 * Constants!$B$10</f>
        <v>244.6684475</v>
      </c>
      <c r="F366" s="31">
        <f>G366 * Inputs_Calcs!$B$18</f>
        <v>41778.77714</v>
      </c>
      <c r="G366" s="23">
        <f t="shared" si="4"/>
        <v>10444.69428</v>
      </c>
      <c r="H366" s="27">
        <f>Inputs_Calcs!$B$30 - (Inputs_Calcs!$B$31 * G366)</f>
        <v>1.060061363</v>
      </c>
      <c r="I366" s="27">
        <f>(Inputs_Calcs!$O$4 * (G366^2))</f>
        <v>1.060049424</v>
      </c>
      <c r="J366" s="23">
        <f>(Inputs_Calcs!$B$30 - (Inputs_Calcs!$B$31 * G366)) - (Inputs_Calcs!$O$4 * G366^2)</f>
        <v>0.00001193933497</v>
      </c>
      <c r="K366" s="23">
        <f>J366 / Inputs_Calcs!$B$4</f>
        <v>0.00129965988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14">
        <f t="shared" si="1"/>
        <v>361</v>
      </c>
      <c r="B367" s="14">
        <f t="shared" si="2"/>
        <v>14.44</v>
      </c>
      <c r="C367" s="14">
        <f t="shared" si="3"/>
        <v>1093.76588</v>
      </c>
      <c r="D367" s="23">
        <f>C367 * Inputs_Calcs!$B$5</f>
        <v>109.376588</v>
      </c>
      <c r="E367" s="23">
        <f>D367 * Constants!$B$10</f>
        <v>244.6684591</v>
      </c>
      <c r="F367" s="31">
        <f>G367 * Inputs_Calcs!$B$18</f>
        <v>41778.77912</v>
      </c>
      <c r="G367" s="23">
        <f t="shared" si="4"/>
        <v>10444.69478</v>
      </c>
      <c r="H367" s="27">
        <f>Inputs_Calcs!$B$30 - (Inputs_Calcs!$B$31 * G367)</f>
        <v>1.060061018</v>
      </c>
      <c r="I367" s="27">
        <f>(Inputs_Calcs!$O$4 * (G367^2))</f>
        <v>1.060049525</v>
      </c>
      <c r="J367" s="23">
        <f>(Inputs_Calcs!$B$30 - (Inputs_Calcs!$B$31 * G367)) - (Inputs_Calcs!$O$4 * G367^2)</f>
        <v>0.00001149355445</v>
      </c>
      <c r="K367" s="23">
        <f>J367 / Inputs_Calcs!$B$4</f>
        <v>0.001251134308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14">
        <f t="shared" si="1"/>
        <v>362</v>
      </c>
      <c r="B368" s="14">
        <f t="shared" si="2"/>
        <v>14.48</v>
      </c>
      <c r="C368" s="14">
        <f t="shared" si="3"/>
        <v>1093.76593</v>
      </c>
      <c r="D368" s="23">
        <f>C368 * Inputs_Calcs!$B$5</f>
        <v>109.376593</v>
      </c>
      <c r="E368" s="23">
        <f>D368 * Constants!$B$10</f>
        <v>244.6684703</v>
      </c>
      <c r="F368" s="31">
        <f>G368 * Inputs_Calcs!$B$18</f>
        <v>41778.78104</v>
      </c>
      <c r="G368" s="23">
        <f t="shared" si="4"/>
        <v>10444.69526</v>
      </c>
      <c r="H368" s="27">
        <f>Inputs_Calcs!$B$30 - (Inputs_Calcs!$B$31 * G368)</f>
        <v>1.060060686</v>
      </c>
      <c r="I368" s="27">
        <f>(Inputs_Calcs!$O$4 * (G368^2))</f>
        <v>1.060049622</v>
      </c>
      <c r="J368" s="23">
        <f>(Inputs_Calcs!$B$30 - (Inputs_Calcs!$B$31 * G368)) - (Inputs_Calcs!$O$4 * G368^2)</f>
        <v>0.0000110644181</v>
      </c>
      <c r="K368" s="23">
        <f>J368 / Inputs_Calcs!$B$4</f>
        <v>0.001204420542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14">
        <f t="shared" si="1"/>
        <v>363</v>
      </c>
      <c r="B369" s="14">
        <f t="shared" si="2"/>
        <v>14.52</v>
      </c>
      <c r="C369" s="14">
        <f t="shared" si="3"/>
        <v>1093.765978</v>
      </c>
      <c r="D369" s="23">
        <f>C369 * Inputs_Calcs!$B$5</f>
        <v>109.3765978</v>
      </c>
      <c r="E369" s="23">
        <f>D369 * Constants!$B$10</f>
        <v>244.6684811</v>
      </c>
      <c r="F369" s="31">
        <f>G369 * Inputs_Calcs!$B$18</f>
        <v>41778.78288</v>
      </c>
      <c r="G369" s="23">
        <f t="shared" si="4"/>
        <v>10444.69572</v>
      </c>
      <c r="H369" s="27">
        <f>Inputs_Calcs!$B$30 - (Inputs_Calcs!$B$31 * G369)</f>
        <v>1.060060367</v>
      </c>
      <c r="I369" s="27">
        <f>(Inputs_Calcs!$O$4 * (G369^2))</f>
        <v>1.060049715</v>
      </c>
      <c r="J369" s="23">
        <f>(Inputs_Calcs!$B$30 - (Inputs_Calcs!$B$31 * G369)) - (Inputs_Calcs!$O$4 * G369^2)</f>
        <v>0.00001065130446</v>
      </c>
      <c r="K369" s="23">
        <f>J369 / Inputs_Calcs!$B$4</f>
        <v>0.001159450933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14">
        <f t="shared" si="1"/>
        <v>364</v>
      </c>
      <c r="B370" s="14">
        <f t="shared" si="2"/>
        <v>14.56</v>
      </c>
      <c r="C370" s="14">
        <f t="shared" si="3"/>
        <v>1093.766024</v>
      </c>
      <c r="D370" s="23">
        <f>C370 * Inputs_Calcs!$B$5</f>
        <v>109.3766024</v>
      </c>
      <c r="E370" s="23">
        <f>D370 * Constants!$B$10</f>
        <v>244.6684915</v>
      </c>
      <c r="F370" s="31">
        <f>G370 * Inputs_Calcs!$B$18</f>
        <v>41778.78465</v>
      </c>
      <c r="G370" s="23">
        <f t="shared" si="4"/>
        <v>10444.69616</v>
      </c>
      <c r="H370" s="27">
        <f>Inputs_Calcs!$B$30 - (Inputs_Calcs!$B$31 * G370)</f>
        <v>1.060060059</v>
      </c>
      <c r="I370" s="27">
        <f>(Inputs_Calcs!$O$4 * (G370^2))</f>
        <v>1.060049805</v>
      </c>
      <c r="J370" s="23">
        <f>(Inputs_Calcs!$B$30 - (Inputs_Calcs!$B$31 * G370)) - (Inputs_Calcs!$O$4 * G370^2)</f>
        <v>0.00001025361529</v>
      </c>
      <c r="K370" s="23">
        <f>J370 / Inputs_Calcs!$B$4</f>
        <v>0.00111616036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14">
        <f t="shared" si="1"/>
        <v>365</v>
      </c>
      <c r="B371" s="14">
        <f t="shared" si="2"/>
        <v>14.6</v>
      </c>
      <c r="C371" s="14">
        <f t="shared" si="3"/>
        <v>1093.766069</v>
      </c>
      <c r="D371" s="23">
        <f>C371 * Inputs_Calcs!$B$5</f>
        <v>109.3766069</v>
      </c>
      <c r="E371" s="23">
        <f>D371 * Constants!$B$10</f>
        <v>244.6685015</v>
      </c>
      <c r="F371" s="31">
        <f>G371 * Inputs_Calcs!$B$18</f>
        <v>41778.78635</v>
      </c>
      <c r="G371" s="23">
        <f t="shared" si="4"/>
        <v>10444.69659</v>
      </c>
      <c r="H371" s="27">
        <f>Inputs_Calcs!$B$30 - (Inputs_Calcs!$B$31 * G371)</f>
        <v>1.060059763</v>
      </c>
      <c r="I371" s="27">
        <f>(Inputs_Calcs!$O$4 * (G371^2))</f>
        <v>1.060049892</v>
      </c>
      <c r="J371" s="23">
        <f>(Inputs_Calcs!$B$30 - (Inputs_Calcs!$B$31 * G371)) - (Inputs_Calcs!$O$4 * G371^2)</f>
        <v>0.000009870774694</v>
      </c>
      <c r="K371" s="23">
        <f>J371 / Inputs_Calcs!$B$4</f>
        <v>0.001074486132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14">
        <f t="shared" si="1"/>
        <v>366</v>
      </c>
      <c r="B372" s="14">
        <f t="shared" si="2"/>
        <v>14.64</v>
      </c>
      <c r="C372" s="14">
        <f t="shared" si="3"/>
        <v>1093.766112</v>
      </c>
      <c r="D372" s="23">
        <f>C372 * Inputs_Calcs!$B$5</f>
        <v>109.3766112</v>
      </c>
      <c r="E372" s="23">
        <f>D372 * Constants!$B$10</f>
        <v>244.6685111</v>
      </c>
      <c r="F372" s="31">
        <f>G372 * Inputs_Calcs!$B$18</f>
        <v>41778.78799</v>
      </c>
      <c r="G372" s="23">
        <f t="shared" si="4"/>
        <v>10444.697</v>
      </c>
      <c r="H372" s="27">
        <f>Inputs_Calcs!$B$30 - (Inputs_Calcs!$B$31 * G372)</f>
        <v>1.060059477</v>
      </c>
      <c r="I372" s="27">
        <f>(Inputs_Calcs!$O$4 * (G372^2))</f>
        <v>1.060049975</v>
      </c>
      <c r="J372" s="23">
        <f>(Inputs_Calcs!$B$30 - (Inputs_Calcs!$B$31 * G372)) - (Inputs_Calcs!$O$4 * G372^2)</f>
        <v>0.000009502228265</v>
      </c>
      <c r="K372" s="23">
        <f>J372 / Inputs_Calcs!$B$4</f>
        <v>0.0010343679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14">
        <f t="shared" si="1"/>
        <v>367</v>
      </c>
      <c r="B373" s="14">
        <f t="shared" si="2"/>
        <v>14.68</v>
      </c>
      <c r="C373" s="14">
        <f t="shared" si="3"/>
        <v>1093.766153</v>
      </c>
      <c r="D373" s="23">
        <f>C373 * Inputs_Calcs!$B$5</f>
        <v>109.3766153</v>
      </c>
      <c r="E373" s="23">
        <f>D373 * Constants!$B$10</f>
        <v>244.6685203</v>
      </c>
      <c r="F373" s="31">
        <f>G373 * Inputs_Calcs!$B$18</f>
        <v>41778.78958</v>
      </c>
      <c r="G373" s="23">
        <f t="shared" si="4"/>
        <v>10444.69739</v>
      </c>
      <c r="H373" s="27">
        <f>Inputs_Calcs!$B$30 - (Inputs_Calcs!$B$31 * G373)</f>
        <v>1.060059203</v>
      </c>
      <c r="I373" s="27">
        <f>(Inputs_Calcs!$O$4 * (G373^2))</f>
        <v>1.060050055</v>
      </c>
      <c r="J373" s="23">
        <f>(Inputs_Calcs!$B$30 - (Inputs_Calcs!$B$31 * G373)) - (Inputs_Calcs!$O$4 * G373^2)</f>
        <v>0.000009147442299</v>
      </c>
      <c r="K373" s="23">
        <f>J373 / Inputs_Calcs!$B$4</f>
        <v>0.0009957475676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14">
        <f t="shared" si="1"/>
        <v>368</v>
      </c>
      <c r="B374" s="14">
        <f t="shared" si="2"/>
        <v>14.72</v>
      </c>
      <c r="C374" s="14">
        <f t="shared" si="3"/>
        <v>1093.766193</v>
      </c>
      <c r="D374" s="23">
        <f>C374 * Inputs_Calcs!$B$5</f>
        <v>109.3766193</v>
      </c>
      <c r="E374" s="23">
        <f>D374 * Constants!$B$10</f>
        <v>244.6685293</v>
      </c>
      <c r="F374" s="31">
        <f>G374 * Inputs_Calcs!$B$18</f>
        <v>41778.7911</v>
      </c>
      <c r="G374" s="23">
        <f t="shared" si="4"/>
        <v>10444.69777</v>
      </c>
      <c r="H374" s="27">
        <f>Inputs_Calcs!$B$30 - (Inputs_Calcs!$B$31 * G374)</f>
        <v>1.060058938</v>
      </c>
      <c r="I374" s="27">
        <f>(Inputs_Calcs!$O$4 * (G374^2))</f>
        <v>1.060050132</v>
      </c>
      <c r="J374" s="23">
        <f>(Inputs_Calcs!$B$30 - (Inputs_Calcs!$B$31 * G374)) - (Inputs_Calcs!$O$4 * G374^2)</f>
        <v>0.000008805903019</v>
      </c>
      <c r="K374" s="23">
        <f>J374 / Inputs_Calcs!$B$4</f>
        <v>0.0009585692071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14">
        <f t="shared" si="1"/>
        <v>369</v>
      </c>
      <c r="B375" s="14">
        <f t="shared" si="2"/>
        <v>14.76</v>
      </c>
      <c r="C375" s="14">
        <f t="shared" si="3"/>
        <v>1093.766232</v>
      </c>
      <c r="D375" s="23">
        <f>C375 * Inputs_Calcs!$B$5</f>
        <v>109.3766232</v>
      </c>
      <c r="E375" s="23">
        <f>D375 * Constants!$B$10</f>
        <v>244.6685378</v>
      </c>
      <c r="F375" s="31">
        <f>G375 * Inputs_Calcs!$B$18</f>
        <v>41778.79256</v>
      </c>
      <c r="G375" s="23">
        <f t="shared" si="4"/>
        <v>10444.69814</v>
      </c>
      <c r="H375" s="27">
        <f>Inputs_Calcs!$B$30 - (Inputs_Calcs!$B$31 * G375)</f>
        <v>1.060058684</v>
      </c>
      <c r="I375" s="27">
        <f>(Inputs_Calcs!$O$4 * (G375^2))</f>
        <v>1.060050207</v>
      </c>
      <c r="J375" s="23">
        <f>(Inputs_Calcs!$B$30 - (Inputs_Calcs!$B$31 * G375)) - (Inputs_Calcs!$O$4 * G375^2)</f>
        <v>0.000008477115837</v>
      </c>
      <c r="K375" s="23">
        <f>J375 / Inputs_Calcs!$B$4</f>
        <v>0.0009227789801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14">
        <f t="shared" si="1"/>
        <v>370</v>
      </c>
      <c r="B376" s="14">
        <f t="shared" si="2"/>
        <v>14.8</v>
      </c>
      <c r="C376" s="14">
        <f t="shared" si="3"/>
        <v>1093.766268</v>
      </c>
      <c r="D376" s="23">
        <f>C376 * Inputs_Calcs!$B$5</f>
        <v>109.3766268</v>
      </c>
      <c r="E376" s="23">
        <f>D376 * Constants!$B$10</f>
        <v>244.6685461</v>
      </c>
      <c r="F376" s="31">
        <f>G376 * Inputs_Calcs!$B$18</f>
        <v>41778.79397</v>
      </c>
      <c r="G376" s="23">
        <f t="shared" si="4"/>
        <v>10444.69849</v>
      </c>
      <c r="H376" s="27">
        <f>Inputs_Calcs!$B$30 - (Inputs_Calcs!$B$31 * G376)</f>
        <v>1.060058439</v>
      </c>
      <c r="I376" s="27">
        <f>(Inputs_Calcs!$O$4 * (G376^2))</f>
        <v>1.060050278</v>
      </c>
      <c r="J376" s="23">
        <f>(Inputs_Calcs!$B$30 - (Inputs_Calcs!$B$31 * G376)) - (Inputs_Calcs!$O$4 * G376^2)</f>
        <v>0.000008160604624</v>
      </c>
      <c r="K376" s="23">
        <f>J376 / Inputs_Calcs!$B$4</f>
        <v>0.0008883250573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14">
        <f t="shared" si="1"/>
        <v>371</v>
      </c>
      <c r="B377" s="14">
        <f t="shared" si="2"/>
        <v>14.84</v>
      </c>
      <c r="C377" s="14">
        <f t="shared" si="3"/>
        <v>1093.766304</v>
      </c>
      <c r="D377" s="23">
        <f>C377 * Inputs_Calcs!$B$5</f>
        <v>109.3766304</v>
      </c>
      <c r="E377" s="23">
        <f>D377 * Constants!$B$10</f>
        <v>244.668554</v>
      </c>
      <c r="F377" s="31">
        <f>G377 * Inputs_Calcs!$B$18</f>
        <v>41778.79533</v>
      </c>
      <c r="G377" s="23">
        <f t="shared" si="4"/>
        <v>10444.69883</v>
      </c>
      <c r="H377" s="27">
        <f>Inputs_Calcs!$B$30 - (Inputs_Calcs!$B$31 * G377)</f>
        <v>1.060058203</v>
      </c>
      <c r="I377" s="27">
        <f>(Inputs_Calcs!$O$4 * (G377^2))</f>
        <v>1.060050347</v>
      </c>
      <c r="J377" s="23">
        <f>(Inputs_Calcs!$B$30 - (Inputs_Calcs!$B$31 * G377)) - (Inputs_Calcs!$O$4 * G377^2)</f>
        <v>0.00000785591103</v>
      </c>
      <c r="K377" s="23">
        <f>J377 / Inputs_Calcs!$B$4</f>
        <v>0.0008551575451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14">
        <f t="shared" si="1"/>
        <v>372</v>
      </c>
      <c r="B378" s="14">
        <f t="shared" si="2"/>
        <v>14.88</v>
      </c>
      <c r="C378" s="14">
        <f t="shared" si="3"/>
        <v>1093.766338</v>
      </c>
      <c r="D378" s="23">
        <f>C378 * Inputs_Calcs!$B$5</f>
        <v>109.3766338</v>
      </c>
      <c r="E378" s="23">
        <f>D378 * Constants!$B$10</f>
        <v>244.6685617</v>
      </c>
      <c r="F378" s="31">
        <f>G378 * Inputs_Calcs!$B$18</f>
        <v>41778.79664</v>
      </c>
      <c r="G378" s="23">
        <f t="shared" si="4"/>
        <v>10444.69916</v>
      </c>
      <c r="H378" s="27">
        <f>Inputs_Calcs!$B$30 - (Inputs_Calcs!$B$31 * G378)</f>
        <v>1.060057976</v>
      </c>
      <c r="I378" s="27">
        <f>(Inputs_Calcs!$O$4 * (G378^2))</f>
        <v>1.060050413</v>
      </c>
      <c r="J378" s="23">
        <f>(Inputs_Calcs!$B$30 - (Inputs_Calcs!$B$31 * G378)) - (Inputs_Calcs!$O$4 * G378^2)</f>
        <v>0.000007562593819</v>
      </c>
      <c r="K378" s="23">
        <f>J378 / Inputs_Calcs!$B$4</f>
        <v>0.0008232284123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14">
        <f t="shared" si="1"/>
        <v>373</v>
      </c>
      <c r="B379" s="14">
        <f t="shared" si="2"/>
        <v>14.92</v>
      </c>
      <c r="C379" s="14">
        <f t="shared" si="3"/>
        <v>1093.766371</v>
      </c>
      <c r="D379" s="23">
        <f>C379 * Inputs_Calcs!$B$5</f>
        <v>109.3766371</v>
      </c>
      <c r="E379" s="23">
        <f>D379 * Constants!$B$10</f>
        <v>244.6685691</v>
      </c>
      <c r="F379" s="31">
        <f>G379 * Inputs_Calcs!$B$18</f>
        <v>41778.79789</v>
      </c>
      <c r="G379" s="23">
        <f t="shared" si="4"/>
        <v>10444.69947</v>
      </c>
      <c r="H379" s="27">
        <f>Inputs_Calcs!$B$30 - (Inputs_Calcs!$B$31 * G379)</f>
        <v>1.060057758</v>
      </c>
      <c r="I379" s="27">
        <f>(Inputs_Calcs!$O$4 * (G379^2))</f>
        <v>1.060050477</v>
      </c>
      <c r="J379" s="23">
        <f>(Inputs_Calcs!$B$30 - (Inputs_Calcs!$B$31 * G379)) - (Inputs_Calcs!$O$4 * G379^2)</f>
        <v>0.00000728022823</v>
      </c>
      <c r="K379" s="23">
        <f>J379 / Inputs_Calcs!$B$4</f>
        <v>0.0007924914217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14">
        <f t="shared" si="1"/>
        <v>374</v>
      </c>
      <c r="B380" s="14">
        <f t="shared" si="2"/>
        <v>14.96</v>
      </c>
      <c r="C380" s="14">
        <f t="shared" si="3"/>
        <v>1093.766403</v>
      </c>
      <c r="D380" s="23">
        <f>C380 * Inputs_Calcs!$B$5</f>
        <v>109.3766403</v>
      </c>
      <c r="E380" s="23">
        <f>D380 * Constants!$B$10</f>
        <v>244.6685761</v>
      </c>
      <c r="F380" s="31">
        <f>G380 * Inputs_Calcs!$B$18</f>
        <v>41778.7991</v>
      </c>
      <c r="G380" s="23">
        <f t="shared" si="4"/>
        <v>10444.69978</v>
      </c>
      <c r="H380" s="27">
        <f>Inputs_Calcs!$B$30 - (Inputs_Calcs!$B$31 * G380)</f>
        <v>1.060057547</v>
      </c>
      <c r="I380" s="27">
        <f>(Inputs_Calcs!$O$4 * (G380^2))</f>
        <v>1.060050539</v>
      </c>
      <c r="J380" s="23">
        <f>(Inputs_Calcs!$B$30 - (Inputs_Calcs!$B$31 * G380)) - (Inputs_Calcs!$O$4 * G380^2)</f>
        <v>0.000007008405364</v>
      </c>
      <c r="K380" s="23">
        <f>J380 / Inputs_Calcs!$B$4</f>
        <v>0.0007629020622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14">
        <f t="shared" si="1"/>
        <v>375</v>
      </c>
      <c r="B381" s="14">
        <f t="shared" si="2"/>
        <v>15</v>
      </c>
      <c r="C381" s="14">
        <f t="shared" si="3"/>
        <v>1093.766433</v>
      </c>
      <c r="D381" s="23">
        <f>C381 * Inputs_Calcs!$B$5</f>
        <v>109.3766433</v>
      </c>
      <c r="E381" s="23">
        <f>D381 * Constants!$B$10</f>
        <v>244.668583</v>
      </c>
      <c r="F381" s="31">
        <f>G381 * Inputs_Calcs!$B$18</f>
        <v>41778.80027</v>
      </c>
      <c r="G381" s="23">
        <f t="shared" si="4"/>
        <v>10444.70007</v>
      </c>
      <c r="H381" s="27">
        <f>Inputs_Calcs!$B$30 - (Inputs_Calcs!$B$31 * G381)</f>
        <v>1.060057345</v>
      </c>
      <c r="I381" s="27">
        <f>(Inputs_Calcs!$O$4 * (G381^2))</f>
        <v>1.060050598</v>
      </c>
      <c r="J381" s="23">
        <f>(Inputs_Calcs!$B$30 - (Inputs_Calcs!$B$31 * G381)) - (Inputs_Calcs!$O$4 * G381^2)</f>
        <v>0.000006746731581</v>
      </c>
      <c r="K381" s="23">
        <f>J381 / Inputs_Calcs!$B$4</f>
        <v>0.0007344174843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14">
        <f t="shared" si="1"/>
        <v>376</v>
      </c>
      <c r="B382" s="14">
        <f t="shared" si="2"/>
        <v>15.04</v>
      </c>
      <c r="C382" s="14">
        <f t="shared" si="3"/>
        <v>1093.766463</v>
      </c>
      <c r="D382" s="23">
        <f>C382 * Inputs_Calcs!$B$5</f>
        <v>109.3766463</v>
      </c>
      <c r="E382" s="23">
        <f>D382 * Constants!$B$10</f>
        <v>244.6685895</v>
      </c>
      <c r="F382" s="31">
        <f>G382 * Inputs_Calcs!$B$18</f>
        <v>41778.80139</v>
      </c>
      <c r="G382" s="23">
        <f t="shared" si="4"/>
        <v>10444.70035</v>
      </c>
      <c r="H382" s="27">
        <f>Inputs_Calcs!$B$30 - (Inputs_Calcs!$B$31 * G382)</f>
        <v>1.06005715</v>
      </c>
      <c r="I382" s="27">
        <f>(Inputs_Calcs!$O$4 * (G382^2))</f>
        <v>1.060050655</v>
      </c>
      <c r="J382" s="23">
        <f>(Inputs_Calcs!$B$30 - (Inputs_Calcs!$B$31 * G382)) - (Inputs_Calcs!$O$4 * G382^2)</f>
        <v>0.000006494827946</v>
      </c>
      <c r="K382" s="23">
        <f>J382 / Inputs_Calcs!$B$4</f>
        <v>0.0007069964388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14">
        <f t="shared" si="1"/>
        <v>377</v>
      </c>
      <c r="B383" s="14">
        <f t="shared" si="2"/>
        <v>15.08</v>
      </c>
      <c r="C383" s="14">
        <f t="shared" si="3"/>
        <v>1093.766491</v>
      </c>
      <c r="D383" s="23">
        <f>C383 * Inputs_Calcs!$B$5</f>
        <v>109.3766491</v>
      </c>
      <c r="E383" s="23">
        <f>D383 * Constants!$B$10</f>
        <v>244.6685959</v>
      </c>
      <c r="F383" s="31">
        <f>G383 * Inputs_Calcs!$B$18</f>
        <v>41778.80247</v>
      </c>
      <c r="G383" s="23">
        <f t="shared" si="4"/>
        <v>10444.70062</v>
      </c>
      <c r="H383" s="27">
        <f>Inputs_Calcs!$B$30 - (Inputs_Calcs!$B$31 * G383)</f>
        <v>1.060056962</v>
      </c>
      <c r="I383" s="27">
        <f>(Inputs_Calcs!$O$4 * (G383^2))</f>
        <v>1.06005071</v>
      </c>
      <c r="J383" s="23">
        <f>(Inputs_Calcs!$B$30 - (Inputs_Calcs!$B$31 * G383)) - (Inputs_Calcs!$O$4 * G383^2)</f>
        <v>0.00000625232967</v>
      </c>
      <c r="K383" s="23">
        <f>J383 / Inputs_Calcs!$B$4</f>
        <v>0.0006805992164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14">
        <f t="shared" si="1"/>
        <v>378</v>
      </c>
      <c r="B384" s="14">
        <f t="shared" si="2"/>
        <v>15.12</v>
      </c>
      <c r="C384" s="14">
        <f t="shared" si="3"/>
        <v>1093.766518</v>
      </c>
      <c r="D384" s="23">
        <f>C384 * Inputs_Calcs!$B$5</f>
        <v>109.3766518</v>
      </c>
      <c r="E384" s="23">
        <f>D384 * Constants!$B$10</f>
        <v>244.668602</v>
      </c>
      <c r="F384" s="31">
        <f>G384 * Inputs_Calcs!$B$18</f>
        <v>41778.80351</v>
      </c>
      <c r="G384" s="23">
        <f t="shared" si="4"/>
        <v>10444.70088</v>
      </c>
      <c r="H384" s="27">
        <f>Inputs_Calcs!$B$30 - (Inputs_Calcs!$B$31 * G384)</f>
        <v>1.060056781</v>
      </c>
      <c r="I384" s="27">
        <f>(Inputs_Calcs!$O$4 * (G384^2))</f>
        <v>1.060050762</v>
      </c>
      <c r="J384" s="23">
        <f>(Inputs_Calcs!$B$30 - (Inputs_Calcs!$B$31 * G384)) - (Inputs_Calcs!$O$4 * G384^2)</f>
        <v>0.000006018885585</v>
      </c>
      <c r="K384" s="23">
        <f>J384 / Inputs_Calcs!$B$4</f>
        <v>0.0006551875907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14">
        <f t="shared" si="1"/>
        <v>379</v>
      </c>
      <c r="B385" s="14">
        <f t="shared" si="2"/>
        <v>15.16</v>
      </c>
      <c r="C385" s="14">
        <f t="shared" si="3"/>
        <v>1093.766544</v>
      </c>
      <c r="D385" s="23">
        <f>C385 * Inputs_Calcs!$B$5</f>
        <v>109.3766544</v>
      </c>
      <c r="E385" s="23">
        <f>D385 * Constants!$B$10</f>
        <v>244.6686078</v>
      </c>
      <c r="F385" s="31">
        <f>G385 * Inputs_Calcs!$B$18</f>
        <v>41778.80451</v>
      </c>
      <c r="G385" s="23">
        <f t="shared" si="4"/>
        <v>10444.70113</v>
      </c>
      <c r="H385" s="27">
        <f>Inputs_Calcs!$B$30 - (Inputs_Calcs!$B$31 * G385)</f>
        <v>1.060056607</v>
      </c>
      <c r="I385" s="27">
        <f>(Inputs_Calcs!$O$4 * (G385^2))</f>
        <v>1.060050813</v>
      </c>
      <c r="J385" s="23">
        <f>(Inputs_Calcs!$B$30 - (Inputs_Calcs!$B$31 * G385)) - (Inputs_Calcs!$O$4 * G385^2)</f>
        <v>0.00000579415763</v>
      </c>
      <c r="K385" s="23">
        <f>J385 / Inputs_Calcs!$B$4</f>
        <v>0.0006307247619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14">
        <f t="shared" si="1"/>
        <v>380</v>
      </c>
      <c r="B386" s="14">
        <f t="shared" si="2"/>
        <v>15.2</v>
      </c>
      <c r="C386" s="14">
        <f t="shared" si="3"/>
        <v>1093.76657</v>
      </c>
      <c r="D386" s="23">
        <f>C386 * Inputs_Calcs!$B$5</f>
        <v>109.376657</v>
      </c>
      <c r="E386" s="23">
        <f>D386 * Constants!$B$10</f>
        <v>244.6686135</v>
      </c>
      <c r="F386" s="31">
        <f>G386 * Inputs_Calcs!$B$18</f>
        <v>41778.80548</v>
      </c>
      <c r="G386" s="23">
        <f t="shared" si="4"/>
        <v>10444.70137</v>
      </c>
      <c r="H386" s="27">
        <f>Inputs_Calcs!$B$30 - (Inputs_Calcs!$B$31 * G386)</f>
        <v>1.06005644</v>
      </c>
      <c r="I386" s="27">
        <f>(Inputs_Calcs!$O$4 * (G386^2))</f>
        <v>1.060050862</v>
      </c>
      <c r="J386" s="23">
        <f>(Inputs_Calcs!$B$30 - (Inputs_Calcs!$B$31 * G386)) - (Inputs_Calcs!$O$4 * G386^2)</f>
        <v>0.000005577820375</v>
      </c>
      <c r="K386" s="23">
        <f>J386 / Inputs_Calcs!$B$4</f>
        <v>0.0006071753054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14">
        <f t="shared" si="1"/>
        <v>381</v>
      </c>
      <c r="B387" s="14">
        <f t="shared" si="2"/>
        <v>15.24</v>
      </c>
      <c r="C387" s="14">
        <f t="shared" si="3"/>
        <v>1093.766594</v>
      </c>
      <c r="D387" s="23">
        <f>C387 * Inputs_Calcs!$B$5</f>
        <v>109.3766594</v>
      </c>
      <c r="E387" s="23">
        <f>D387 * Constants!$B$10</f>
        <v>244.6686189</v>
      </c>
      <c r="F387" s="31">
        <f>G387 * Inputs_Calcs!$B$18</f>
        <v>41778.8064</v>
      </c>
      <c r="G387" s="23">
        <f t="shared" si="4"/>
        <v>10444.7016</v>
      </c>
      <c r="H387" s="27">
        <f>Inputs_Calcs!$B$30 - (Inputs_Calcs!$B$31 * G387)</f>
        <v>1.060056279</v>
      </c>
      <c r="I387" s="27">
        <f>(Inputs_Calcs!$O$4 * (G387^2))</f>
        <v>1.060050909</v>
      </c>
      <c r="J387" s="23">
        <f>(Inputs_Calcs!$B$30 - (Inputs_Calcs!$B$31 * G387)) - (Inputs_Calcs!$O$4 * G387^2)</f>
        <v>0.000005369560531</v>
      </c>
      <c r="K387" s="23">
        <f>J387 / Inputs_Calcs!$B$4</f>
        <v>0.0005845051178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14">
        <f t="shared" si="1"/>
        <v>382</v>
      </c>
      <c r="B388" s="14">
        <f t="shared" si="2"/>
        <v>15.28</v>
      </c>
      <c r="C388" s="14">
        <f t="shared" si="3"/>
        <v>1093.766617</v>
      </c>
      <c r="D388" s="23">
        <f>C388 * Inputs_Calcs!$B$5</f>
        <v>109.3766617</v>
      </c>
      <c r="E388" s="23">
        <f>D388 * Constants!$B$10</f>
        <v>244.6686241</v>
      </c>
      <c r="F388" s="31">
        <f>G388 * Inputs_Calcs!$B$18</f>
        <v>41778.8073</v>
      </c>
      <c r="G388" s="23">
        <f t="shared" si="4"/>
        <v>10444.70182</v>
      </c>
      <c r="H388" s="27">
        <f>Inputs_Calcs!$B$30 - (Inputs_Calcs!$B$31 * G388)</f>
        <v>1.060056124</v>
      </c>
      <c r="I388" s="27">
        <f>(Inputs_Calcs!$O$4 * (G388^2))</f>
        <v>1.060050955</v>
      </c>
      <c r="J388" s="23">
        <f>(Inputs_Calcs!$B$30 - (Inputs_Calcs!$B$31 * G388)) - (Inputs_Calcs!$O$4 * G388^2)</f>
        <v>0.000005169076511</v>
      </c>
      <c r="K388" s="23">
        <f>J388 / Inputs_Calcs!$B$4</f>
        <v>0.0005626813698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14">
        <f t="shared" si="1"/>
        <v>383</v>
      </c>
      <c r="B389" s="14">
        <f t="shared" si="2"/>
        <v>15.32</v>
      </c>
      <c r="C389" s="14">
        <f t="shared" si="3"/>
        <v>1093.76664</v>
      </c>
      <c r="D389" s="23">
        <f>C389 * Inputs_Calcs!$B$5</f>
        <v>109.376664</v>
      </c>
      <c r="E389" s="23">
        <f>D389 * Constants!$B$10</f>
        <v>244.6686292</v>
      </c>
      <c r="F389" s="31">
        <f>G389 * Inputs_Calcs!$B$18</f>
        <v>41778.80816</v>
      </c>
      <c r="G389" s="23">
        <f t="shared" si="4"/>
        <v>10444.70204</v>
      </c>
      <c r="H389" s="27">
        <f>Inputs_Calcs!$B$30 - (Inputs_Calcs!$B$31 * G389)</f>
        <v>1.060055974</v>
      </c>
      <c r="I389" s="27">
        <f>(Inputs_Calcs!$O$4 * (G389^2))</f>
        <v>1.060050998</v>
      </c>
      <c r="J389" s="23">
        <f>(Inputs_Calcs!$B$30 - (Inputs_Calcs!$B$31 * G389)) - (Inputs_Calcs!$O$4 * G389^2)</f>
        <v>0.000004976077992</v>
      </c>
      <c r="K389" s="23">
        <f>J389 / Inputs_Calcs!$B$4</f>
        <v>0.0005416724583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14">
        <f t="shared" si="1"/>
        <v>384</v>
      </c>
      <c r="B390" s="14">
        <f t="shared" si="2"/>
        <v>15.36</v>
      </c>
      <c r="C390" s="14">
        <f t="shared" si="3"/>
        <v>1093.766662</v>
      </c>
      <c r="D390" s="23">
        <f>C390 * Inputs_Calcs!$B$5</f>
        <v>109.3766662</v>
      </c>
      <c r="E390" s="23">
        <f>D390 * Constants!$B$10</f>
        <v>244.668634</v>
      </c>
      <c r="F390" s="31">
        <f>G390 * Inputs_Calcs!$B$18</f>
        <v>41778.80898</v>
      </c>
      <c r="G390" s="23">
        <f t="shared" si="4"/>
        <v>10444.70225</v>
      </c>
      <c r="H390" s="27">
        <f>Inputs_Calcs!$B$30 - (Inputs_Calcs!$B$31 * G390)</f>
        <v>1.06005583</v>
      </c>
      <c r="I390" s="27">
        <f>(Inputs_Calcs!$O$4 * (G390^2))</f>
        <v>1.06005104</v>
      </c>
      <c r="J390" s="23">
        <f>(Inputs_Calcs!$B$30 - (Inputs_Calcs!$B$31 * G390)) - (Inputs_Calcs!$O$4 * G390^2)</f>
        <v>0.000004790285484</v>
      </c>
      <c r="K390" s="23">
        <f>J390 / Inputs_Calcs!$B$4</f>
        <v>0.0005214479593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14">
        <f t="shared" si="1"/>
        <v>385</v>
      </c>
      <c r="B391" s="14">
        <f t="shared" si="2"/>
        <v>15.4</v>
      </c>
      <c r="C391" s="14">
        <f t="shared" si="3"/>
        <v>1093.766682</v>
      </c>
      <c r="D391" s="23">
        <f>C391 * Inputs_Calcs!$B$5</f>
        <v>109.3766682</v>
      </c>
      <c r="E391" s="23">
        <f>D391 * Constants!$B$10</f>
        <v>244.6686387</v>
      </c>
      <c r="F391" s="31">
        <f>G391 * Inputs_Calcs!$B$18</f>
        <v>41778.80978</v>
      </c>
      <c r="G391" s="23">
        <f t="shared" si="4"/>
        <v>10444.70245</v>
      </c>
      <c r="H391" s="27">
        <f>Inputs_Calcs!$B$30 - (Inputs_Calcs!$B$31 * G391)</f>
        <v>1.060055692</v>
      </c>
      <c r="I391" s="27">
        <f>(Inputs_Calcs!$O$4 * (G391^2))</f>
        <v>1.060051081</v>
      </c>
      <c r="J391" s="23">
        <f>(Inputs_Calcs!$B$30 - (Inputs_Calcs!$B$31 * G391)) - (Inputs_Calcs!$O$4 * G391^2)</f>
        <v>0.000004611429935</v>
      </c>
      <c r="K391" s="23">
        <f>J391 / Inputs_Calcs!$B$4</f>
        <v>0.000501978585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14">
        <f t="shared" si="1"/>
        <v>386</v>
      </c>
      <c r="B392" s="14">
        <f t="shared" si="2"/>
        <v>15.44</v>
      </c>
      <c r="C392" s="14">
        <f t="shared" si="3"/>
        <v>1093.766702</v>
      </c>
      <c r="D392" s="23">
        <f>C392 * Inputs_Calcs!$B$5</f>
        <v>109.3766702</v>
      </c>
      <c r="E392" s="23">
        <f>D392 * Constants!$B$10</f>
        <v>244.6686432</v>
      </c>
      <c r="F392" s="31">
        <f>G392 * Inputs_Calcs!$B$18</f>
        <v>41778.81055</v>
      </c>
      <c r="G392" s="23">
        <f t="shared" si="4"/>
        <v>10444.70264</v>
      </c>
      <c r="H392" s="27">
        <f>Inputs_Calcs!$B$30 - (Inputs_Calcs!$B$31 * G392)</f>
        <v>1.060055559</v>
      </c>
      <c r="I392" s="27">
        <f>(Inputs_Calcs!$O$4 * (G392^2))</f>
        <v>1.06005112</v>
      </c>
      <c r="J392" s="23">
        <f>(Inputs_Calcs!$B$30 - (Inputs_Calcs!$B$31 * G392)) - (Inputs_Calcs!$O$4 * G392^2)</f>
        <v>0.00000443925234</v>
      </c>
      <c r="K392" s="23">
        <f>J392 / Inputs_Calcs!$B$4</f>
        <v>0.0004832361413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14">
        <f t="shared" si="1"/>
        <v>387</v>
      </c>
      <c r="B393" s="14">
        <f t="shared" si="2"/>
        <v>15.48</v>
      </c>
      <c r="C393" s="14">
        <f t="shared" si="3"/>
        <v>1093.766722</v>
      </c>
      <c r="D393" s="23">
        <f>C393 * Inputs_Calcs!$B$5</f>
        <v>109.3766722</v>
      </c>
      <c r="E393" s="23">
        <f>D393 * Constants!$B$10</f>
        <v>244.6686475</v>
      </c>
      <c r="F393" s="31">
        <f>G393 * Inputs_Calcs!$B$18</f>
        <v>41778.81129</v>
      </c>
      <c r="G393" s="23">
        <f t="shared" si="4"/>
        <v>10444.70282</v>
      </c>
      <c r="H393" s="27">
        <f>Inputs_Calcs!$B$30 - (Inputs_Calcs!$B$31 * G393)</f>
        <v>1.06005543</v>
      </c>
      <c r="I393" s="27">
        <f>(Inputs_Calcs!$O$4 * (G393^2))</f>
        <v>1.060051157</v>
      </c>
      <c r="J393" s="23">
        <f>(Inputs_Calcs!$B$30 - (Inputs_Calcs!$B$31 * G393)) - (Inputs_Calcs!$O$4 * G393^2)</f>
        <v>0.000004273503362</v>
      </c>
      <c r="K393" s="23">
        <f>J393 / Inputs_Calcs!$B$4</f>
        <v>0.0004651934867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14">
        <f t="shared" si="1"/>
        <v>388</v>
      </c>
      <c r="B394" s="14">
        <f t="shared" si="2"/>
        <v>15.52</v>
      </c>
      <c r="C394" s="14">
        <f t="shared" si="3"/>
        <v>1093.76674</v>
      </c>
      <c r="D394" s="23">
        <f>C394 * Inputs_Calcs!$B$5</f>
        <v>109.376674</v>
      </c>
      <c r="E394" s="23">
        <f>D394 * Constants!$B$10</f>
        <v>244.6686517</v>
      </c>
      <c r="F394" s="31">
        <f>G394 * Inputs_Calcs!$B$18</f>
        <v>41778.812</v>
      </c>
      <c r="G394" s="23">
        <f t="shared" si="4"/>
        <v>10444.703</v>
      </c>
      <c r="H394" s="27">
        <f>Inputs_Calcs!$B$30 - (Inputs_Calcs!$B$31 * G394)</f>
        <v>1.060055307</v>
      </c>
      <c r="I394" s="27">
        <f>(Inputs_Calcs!$O$4 * (G394^2))</f>
        <v>1.060051193</v>
      </c>
      <c r="J394" s="23">
        <f>(Inputs_Calcs!$B$30 - (Inputs_Calcs!$B$31 * G394)) - (Inputs_Calcs!$O$4 * G394^2)</f>
        <v>0.000004113942975</v>
      </c>
      <c r="K394" s="23">
        <f>J394 / Inputs_Calcs!$B$4</f>
        <v>0.0004478244931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14">
        <f t="shared" si="1"/>
        <v>389</v>
      </c>
      <c r="B395" s="14">
        <f t="shared" si="2"/>
        <v>15.56</v>
      </c>
      <c r="C395" s="14">
        <f t="shared" si="3"/>
        <v>1093.766758</v>
      </c>
      <c r="D395" s="23">
        <f>C395 * Inputs_Calcs!$B$5</f>
        <v>109.3766758</v>
      </c>
      <c r="E395" s="23">
        <f>D395 * Constants!$B$10</f>
        <v>244.6686557</v>
      </c>
      <c r="F395" s="31">
        <f>G395 * Inputs_Calcs!$B$18</f>
        <v>41778.81268</v>
      </c>
      <c r="G395" s="23">
        <f t="shared" si="4"/>
        <v>10444.70317</v>
      </c>
      <c r="H395" s="27">
        <f>Inputs_Calcs!$B$30 - (Inputs_Calcs!$B$31 * G395)</f>
        <v>1.060055188</v>
      </c>
      <c r="I395" s="27">
        <f>(Inputs_Calcs!$O$4 * (G395^2))</f>
        <v>1.060051228</v>
      </c>
      <c r="J395" s="23">
        <f>(Inputs_Calcs!$B$30 - (Inputs_Calcs!$B$31 * G395)) - (Inputs_Calcs!$O$4 * G395^2)</f>
        <v>0.000003960340117</v>
      </c>
      <c r="K395" s="23">
        <f>J395 / Inputs_Calcs!$B$4</f>
        <v>0.0004311040081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14">
        <f t="shared" si="1"/>
        <v>390</v>
      </c>
      <c r="B396" s="14">
        <f t="shared" si="2"/>
        <v>15.6</v>
      </c>
      <c r="C396" s="14">
        <f t="shared" si="3"/>
        <v>1093.766776</v>
      </c>
      <c r="D396" s="23">
        <f>C396 * Inputs_Calcs!$B$5</f>
        <v>109.3766776</v>
      </c>
      <c r="E396" s="23">
        <f>D396 * Constants!$B$10</f>
        <v>244.6686595</v>
      </c>
      <c r="F396" s="31">
        <f>G396 * Inputs_Calcs!$B$18</f>
        <v>41778.81334</v>
      </c>
      <c r="G396" s="23">
        <f t="shared" si="4"/>
        <v>10444.70334</v>
      </c>
      <c r="H396" s="27">
        <f>Inputs_Calcs!$B$30 - (Inputs_Calcs!$B$31 * G396)</f>
        <v>1.060055074</v>
      </c>
      <c r="I396" s="27">
        <f>(Inputs_Calcs!$O$4 * (G396^2))</f>
        <v>1.060051261</v>
      </c>
      <c r="J396" s="23">
        <f>(Inputs_Calcs!$B$30 - (Inputs_Calcs!$B$31 * G396)) - (Inputs_Calcs!$O$4 * G396^2)</f>
        <v>0.000003812472351</v>
      </c>
      <c r="K396" s="23">
        <f>J396 / Inputs_Calcs!$B$4</f>
        <v>0.0004150078182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14">
        <f t="shared" si="1"/>
        <v>391</v>
      </c>
      <c r="B397" s="14">
        <f t="shared" si="2"/>
        <v>15.64</v>
      </c>
      <c r="C397" s="14">
        <f t="shared" si="3"/>
        <v>1093.766792</v>
      </c>
      <c r="D397" s="23">
        <f>C397 * Inputs_Calcs!$B$5</f>
        <v>109.3766792</v>
      </c>
      <c r="E397" s="23">
        <f>D397 * Constants!$B$10</f>
        <v>244.6686632</v>
      </c>
      <c r="F397" s="31">
        <f>G397 * Inputs_Calcs!$B$18</f>
        <v>41778.81397</v>
      </c>
      <c r="G397" s="23">
        <f t="shared" si="4"/>
        <v>10444.70349</v>
      </c>
      <c r="H397" s="27">
        <f>Inputs_Calcs!$B$30 - (Inputs_Calcs!$B$31 * G397)</f>
        <v>1.060054964</v>
      </c>
      <c r="I397" s="27">
        <f>(Inputs_Calcs!$O$4 * (G397^2))</f>
        <v>1.060051293</v>
      </c>
      <c r="J397" s="23">
        <f>(Inputs_Calcs!$B$30 - (Inputs_Calcs!$B$31 * G397)) - (Inputs_Calcs!$O$4 * G397^2)</f>
        <v>0.000003670125541</v>
      </c>
      <c r="K397" s="23">
        <f>J397 / Inputs_Calcs!$B$4</f>
        <v>0.0003995126136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14">
        <f t="shared" si="1"/>
        <v>392</v>
      </c>
      <c r="B398" s="14">
        <f t="shared" si="2"/>
        <v>15.68</v>
      </c>
      <c r="C398" s="14">
        <f t="shared" si="3"/>
        <v>1093.766808</v>
      </c>
      <c r="D398" s="23">
        <f>C398 * Inputs_Calcs!$B$5</f>
        <v>109.3766808</v>
      </c>
      <c r="E398" s="23">
        <f>D398 * Constants!$B$10</f>
        <v>244.6686668</v>
      </c>
      <c r="F398" s="31">
        <f>G398 * Inputs_Calcs!$B$18</f>
        <v>41778.81458</v>
      </c>
      <c r="G398" s="23">
        <f t="shared" si="4"/>
        <v>10444.70365</v>
      </c>
      <c r="H398" s="27">
        <f>Inputs_Calcs!$B$30 - (Inputs_Calcs!$B$31 * G398)</f>
        <v>1.060054857</v>
      </c>
      <c r="I398" s="27">
        <f>(Inputs_Calcs!$O$4 * (G398^2))</f>
        <v>1.060051324</v>
      </c>
      <c r="J398" s="23">
        <f>(Inputs_Calcs!$B$30 - (Inputs_Calcs!$B$31 * G398)) - (Inputs_Calcs!$O$4 * G398^2)</f>
        <v>0.000003533093557</v>
      </c>
      <c r="K398" s="23">
        <f>J398 / Inputs_Calcs!$B$4</f>
        <v>0.000384595956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14">
        <f t="shared" si="1"/>
        <v>393</v>
      </c>
      <c r="B399" s="14">
        <f t="shared" si="2"/>
        <v>15.72</v>
      </c>
      <c r="C399" s="14">
        <f t="shared" si="3"/>
        <v>1093.766824</v>
      </c>
      <c r="D399" s="23">
        <f>C399 * Inputs_Calcs!$B$5</f>
        <v>109.3766824</v>
      </c>
      <c r="E399" s="23">
        <f>D399 * Constants!$B$10</f>
        <v>244.6686702</v>
      </c>
      <c r="F399" s="31">
        <f>G399 * Inputs_Calcs!$B$18</f>
        <v>41778.81517</v>
      </c>
      <c r="G399" s="23">
        <f t="shared" si="4"/>
        <v>10444.70379</v>
      </c>
      <c r="H399" s="27">
        <f>Inputs_Calcs!$B$30 - (Inputs_Calcs!$B$31 * G399)</f>
        <v>1.060054755</v>
      </c>
      <c r="I399" s="27">
        <f>(Inputs_Calcs!$O$4 * (G399^2))</f>
        <v>1.060051354</v>
      </c>
      <c r="J399" s="23">
        <f>(Inputs_Calcs!$B$30 - (Inputs_Calcs!$B$31 * G399)) - (Inputs_Calcs!$O$4 * G399^2)</f>
        <v>0.000003401177952</v>
      </c>
      <c r="K399" s="23">
        <f>J399 / Inputs_Calcs!$B$4</f>
        <v>0.0003702362433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14">
        <f t="shared" si="1"/>
        <v>394</v>
      </c>
      <c r="B400" s="14">
        <f t="shared" si="2"/>
        <v>15.76</v>
      </c>
      <c r="C400" s="14">
        <f t="shared" si="3"/>
        <v>1093.766838</v>
      </c>
      <c r="D400" s="23">
        <f>C400 * Inputs_Calcs!$B$5</f>
        <v>109.3766838</v>
      </c>
      <c r="E400" s="23">
        <f>D400 * Constants!$B$10</f>
        <v>244.6686736</v>
      </c>
      <c r="F400" s="31">
        <f>G400 * Inputs_Calcs!$B$18</f>
        <v>41778.81574</v>
      </c>
      <c r="G400" s="23">
        <f t="shared" si="4"/>
        <v>10444.70393</v>
      </c>
      <c r="H400" s="27">
        <f>Inputs_Calcs!$B$30 - (Inputs_Calcs!$B$31 * G400)</f>
        <v>1.060054657</v>
      </c>
      <c r="I400" s="27">
        <f>(Inputs_Calcs!$O$4 * (G400^2))</f>
        <v>1.060051383</v>
      </c>
      <c r="J400" s="23">
        <f>(Inputs_Calcs!$B$30 - (Inputs_Calcs!$B$31 * G400)) - (Inputs_Calcs!$O$4 * G400^2)</f>
        <v>0.000003274187699</v>
      </c>
      <c r="K400" s="23">
        <f>J400 / Inputs_Calcs!$B$4</f>
        <v>0.0003564126813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14">
        <f t="shared" si="1"/>
        <v>395</v>
      </c>
      <c r="B401" s="14">
        <f t="shared" si="2"/>
        <v>15.8</v>
      </c>
      <c r="C401" s="14">
        <f t="shared" si="3"/>
        <v>1093.766853</v>
      </c>
      <c r="D401" s="23">
        <f>C401 * Inputs_Calcs!$B$5</f>
        <v>109.3766853</v>
      </c>
      <c r="E401" s="23">
        <f>D401 * Constants!$B$10</f>
        <v>244.6686768</v>
      </c>
      <c r="F401" s="31">
        <f>G401 * Inputs_Calcs!$B$18</f>
        <v>41778.81628</v>
      </c>
      <c r="G401" s="23">
        <f t="shared" si="4"/>
        <v>10444.70407</v>
      </c>
      <c r="H401" s="27">
        <f>Inputs_Calcs!$B$30 - (Inputs_Calcs!$B$31 * G401)</f>
        <v>1.060054562</v>
      </c>
      <c r="I401" s="27">
        <f>(Inputs_Calcs!$O$4 * (G401^2))</f>
        <v>1.060051411</v>
      </c>
      <c r="J401" s="23">
        <f>(Inputs_Calcs!$B$30 - (Inputs_Calcs!$B$31 * G401)) - (Inputs_Calcs!$O$4 * G401^2)</f>
        <v>0.000003151938899</v>
      </c>
      <c r="K401" s="23">
        <f>J401 / Inputs_Calcs!$B$4</f>
        <v>0.0003431052516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14">
        <f t="shared" si="1"/>
        <v>396</v>
      </c>
      <c r="B402" s="14">
        <f t="shared" si="2"/>
        <v>15.84</v>
      </c>
      <c r="C402" s="14">
        <f t="shared" si="3"/>
        <v>1093.766866</v>
      </c>
      <c r="D402" s="23">
        <f>C402 * Inputs_Calcs!$B$5</f>
        <v>109.3766866</v>
      </c>
      <c r="E402" s="23">
        <f>D402 * Constants!$B$10</f>
        <v>244.6686798</v>
      </c>
      <c r="F402" s="31">
        <f>G402 * Inputs_Calcs!$B$18</f>
        <v>41778.81681</v>
      </c>
      <c r="G402" s="23">
        <f t="shared" si="4"/>
        <v>10444.7042</v>
      </c>
      <c r="H402" s="27">
        <f>Inputs_Calcs!$B$30 - (Inputs_Calcs!$B$31 * G402)</f>
        <v>1.060054471</v>
      </c>
      <c r="I402" s="27">
        <f>(Inputs_Calcs!$O$4 * (G402^2))</f>
        <v>1.060051437</v>
      </c>
      <c r="J402" s="23">
        <f>(Inputs_Calcs!$B$30 - (Inputs_Calcs!$B$31 * G402)) - (Inputs_Calcs!$O$4 * G402^2)</f>
        <v>0.000003034254516</v>
      </c>
      <c r="K402" s="23">
        <f>J402 / Inputs_Calcs!$B$4</f>
        <v>0.0003302946829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14">
        <f t="shared" si="1"/>
        <v>397</v>
      </c>
      <c r="B403" s="14">
        <f t="shared" si="2"/>
        <v>15.88</v>
      </c>
      <c r="C403" s="14">
        <f t="shared" si="3"/>
        <v>1093.76688</v>
      </c>
      <c r="D403" s="23">
        <f>C403 * Inputs_Calcs!$B$5</f>
        <v>109.376688</v>
      </c>
      <c r="E403" s="23">
        <f>D403 * Constants!$B$10</f>
        <v>244.6686828</v>
      </c>
      <c r="F403" s="31">
        <f>G403 * Inputs_Calcs!$B$18</f>
        <v>41778.81731</v>
      </c>
      <c r="G403" s="23">
        <f t="shared" si="4"/>
        <v>10444.70433</v>
      </c>
      <c r="H403" s="27">
        <f>Inputs_Calcs!$B$30 - (Inputs_Calcs!$B$31 * G403)</f>
        <v>1.060054384</v>
      </c>
      <c r="I403" s="27">
        <f>(Inputs_Calcs!$O$4 * (G403^2))</f>
        <v>1.060051463</v>
      </c>
      <c r="J403" s="23">
        <f>(Inputs_Calcs!$B$30 - (Inputs_Calcs!$B$31 * G403)) - (Inputs_Calcs!$O$4 * G403^2)</f>
        <v>0.000002920964132</v>
      </c>
      <c r="K403" s="23">
        <f>J403 / Inputs_Calcs!$B$4</f>
        <v>0.0003179624243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14">
        <f t="shared" si="1"/>
        <v>398</v>
      </c>
      <c r="B404" s="14">
        <f t="shared" si="2"/>
        <v>15.92</v>
      </c>
      <c r="C404" s="14">
        <f t="shared" si="3"/>
        <v>1093.766892</v>
      </c>
      <c r="D404" s="23">
        <f>C404 * Inputs_Calcs!$B$5</f>
        <v>109.3766892</v>
      </c>
      <c r="E404" s="23">
        <f>D404 * Constants!$B$10</f>
        <v>244.6686856</v>
      </c>
      <c r="F404" s="31">
        <f>G404 * Inputs_Calcs!$B$18</f>
        <v>41778.8178</v>
      </c>
      <c r="G404" s="23">
        <f t="shared" si="4"/>
        <v>10444.70445</v>
      </c>
      <c r="H404" s="27">
        <f>Inputs_Calcs!$B$30 - (Inputs_Calcs!$B$31 * G404)</f>
        <v>1.060054299</v>
      </c>
      <c r="I404" s="27">
        <f>(Inputs_Calcs!$O$4 * (G404^2))</f>
        <v>1.060051487</v>
      </c>
      <c r="J404" s="23">
        <f>(Inputs_Calcs!$B$30 - (Inputs_Calcs!$B$31 * G404)) - (Inputs_Calcs!$O$4 * G404^2)</f>
        <v>0.000002811903688</v>
      </c>
      <c r="K404" s="23">
        <f>J404 / Inputs_Calcs!$B$4</f>
        <v>0.000306090617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14">
        <f t="shared" si="1"/>
        <v>399</v>
      </c>
      <c r="B405" s="14">
        <f t="shared" si="2"/>
        <v>15.96</v>
      </c>
      <c r="C405" s="14">
        <f t="shared" si="3"/>
        <v>1093.766904</v>
      </c>
      <c r="D405" s="23">
        <f>C405 * Inputs_Calcs!$B$5</f>
        <v>109.3766904</v>
      </c>
      <c r="E405" s="23">
        <f>D405 * Constants!$B$10</f>
        <v>244.6686884</v>
      </c>
      <c r="F405" s="31">
        <f>G405 * Inputs_Calcs!$B$18</f>
        <v>41778.81826</v>
      </c>
      <c r="G405" s="23">
        <f t="shared" si="4"/>
        <v>10444.70457</v>
      </c>
      <c r="H405" s="27">
        <f>Inputs_Calcs!$B$30 - (Inputs_Calcs!$B$31 * G405)</f>
        <v>1.060054218</v>
      </c>
      <c r="I405" s="27">
        <f>(Inputs_Calcs!$O$4 * (G405^2))</f>
        <v>1.060051511</v>
      </c>
      <c r="J405" s="23">
        <f>(Inputs_Calcs!$B$30 - (Inputs_Calcs!$B$31 * G405)) - (Inputs_Calcs!$O$4 * G405^2)</f>
        <v>0.000002706915248</v>
      </c>
      <c r="K405" s="23">
        <f>J405 / Inputs_Calcs!$B$4</f>
        <v>0.000294662069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14">
        <f t="shared" si="1"/>
        <v>400</v>
      </c>
      <c r="B406" s="14">
        <f t="shared" si="2"/>
        <v>16</v>
      </c>
      <c r="C406" s="14">
        <f t="shared" si="3"/>
        <v>1093.766916</v>
      </c>
      <c r="D406" s="23">
        <f>C406 * Inputs_Calcs!$B$5</f>
        <v>109.3766916</v>
      </c>
      <c r="E406" s="23">
        <f>D406 * Constants!$B$10</f>
        <v>244.668691</v>
      </c>
      <c r="F406" s="31">
        <f>G406 * Inputs_Calcs!$B$18</f>
        <v>41778.81871</v>
      </c>
      <c r="G406" s="23">
        <f t="shared" si="4"/>
        <v>10444.70468</v>
      </c>
      <c r="H406" s="27">
        <f>Inputs_Calcs!$B$30 - (Inputs_Calcs!$B$31 * G406)</f>
        <v>1.06005414</v>
      </c>
      <c r="I406" s="27">
        <f>(Inputs_Calcs!$O$4 * (G406^2))</f>
        <v>1.060051534</v>
      </c>
      <c r="J406" s="23">
        <f>(Inputs_Calcs!$B$30 - (Inputs_Calcs!$B$31 * G406)) - (Inputs_Calcs!$O$4 * G406^2)</f>
        <v>0.000002605846777</v>
      </c>
      <c r="K406" s="23">
        <f>J406 / Inputs_Calcs!$B$4</f>
        <v>0.0002836602304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14">
        <f t="shared" si="1"/>
        <v>401</v>
      </c>
      <c r="B407" s="14">
        <f t="shared" si="2"/>
        <v>16.04</v>
      </c>
      <c r="C407" s="14">
        <f t="shared" si="3"/>
        <v>1093.766928</v>
      </c>
      <c r="D407" s="23">
        <f>C407 * Inputs_Calcs!$B$5</f>
        <v>109.3766928</v>
      </c>
      <c r="E407" s="23">
        <f>D407 * Constants!$B$10</f>
        <v>244.6686935</v>
      </c>
      <c r="F407" s="31">
        <f>G407 * Inputs_Calcs!$B$18</f>
        <v>41778.81915</v>
      </c>
      <c r="G407" s="23">
        <f t="shared" si="4"/>
        <v>10444.70479</v>
      </c>
      <c r="H407" s="27">
        <f>Inputs_Calcs!$B$30 - (Inputs_Calcs!$B$31 * G407)</f>
        <v>1.060054065</v>
      </c>
      <c r="I407" s="27">
        <f>(Inputs_Calcs!$O$4 * (G407^2))</f>
        <v>1.060051556</v>
      </c>
      <c r="J407" s="23">
        <f>(Inputs_Calcs!$B$30 - (Inputs_Calcs!$B$31 * G407)) - (Inputs_Calcs!$O$4 * G407^2)</f>
        <v>0.000002508551912</v>
      </c>
      <c r="K407" s="23">
        <f>J407 / Inputs_Calcs!$B$4</f>
        <v>0.0002730691687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14">
        <f t="shared" si="1"/>
        <v>402</v>
      </c>
      <c r="B408" s="14">
        <f t="shared" si="2"/>
        <v>16.08</v>
      </c>
      <c r="C408" s="14">
        <f t="shared" si="3"/>
        <v>1093.766939</v>
      </c>
      <c r="D408" s="23">
        <f>C408 * Inputs_Calcs!$B$5</f>
        <v>109.3766939</v>
      </c>
      <c r="E408" s="23">
        <f>D408 * Constants!$B$10</f>
        <v>244.668696</v>
      </c>
      <c r="F408" s="31">
        <f>G408 * Inputs_Calcs!$B$18</f>
        <v>41778.81957</v>
      </c>
      <c r="G408" s="23">
        <f t="shared" si="4"/>
        <v>10444.70489</v>
      </c>
      <c r="H408" s="27">
        <f>Inputs_Calcs!$B$30 - (Inputs_Calcs!$B$31 * G408)</f>
        <v>1.060053992</v>
      </c>
      <c r="I408" s="27">
        <f>(Inputs_Calcs!$O$4 * (G408^2))</f>
        <v>1.060051577</v>
      </c>
      <c r="J408" s="23">
        <f>(Inputs_Calcs!$B$30 - (Inputs_Calcs!$B$31 * G408)) - (Inputs_Calcs!$O$4 * G408^2)</f>
        <v>0.000002414889758</v>
      </c>
      <c r="K408" s="23">
        <f>J408 / Inputs_Calcs!$B$4</f>
        <v>0.0002628735469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14">
        <f t="shared" si="1"/>
        <v>403</v>
      </c>
      <c r="B409" s="14">
        <f t="shared" si="2"/>
        <v>16.12</v>
      </c>
      <c r="C409" s="14">
        <f t="shared" si="3"/>
        <v>1093.766949</v>
      </c>
      <c r="D409" s="23">
        <f>C409 * Inputs_Calcs!$B$5</f>
        <v>109.3766949</v>
      </c>
      <c r="E409" s="23">
        <f>D409 * Constants!$B$10</f>
        <v>244.6686983</v>
      </c>
      <c r="F409" s="31">
        <f>G409 * Inputs_Calcs!$B$18</f>
        <v>41778.81997</v>
      </c>
      <c r="G409" s="23">
        <f t="shared" si="4"/>
        <v>10444.70499</v>
      </c>
      <c r="H409" s="27">
        <f>Inputs_Calcs!$B$30 - (Inputs_Calcs!$B$31 * G409)</f>
        <v>1.060053922</v>
      </c>
      <c r="I409" s="27">
        <f>(Inputs_Calcs!$O$4 * (G409^2))</f>
        <v>1.060051598</v>
      </c>
      <c r="J409" s="23">
        <f>(Inputs_Calcs!$B$30 - (Inputs_Calcs!$B$31 * G409)) - (Inputs_Calcs!$O$4 * G409^2)</f>
        <v>0.000002324724683</v>
      </c>
      <c r="K409" s="23">
        <f>J409 / Inputs_Calcs!$B$4</f>
        <v>0.0002530586007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14">
        <f t="shared" si="1"/>
        <v>404</v>
      </c>
      <c r="B410" s="14">
        <f t="shared" si="2"/>
        <v>16.16</v>
      </c>
      <c r="C410" s="14">
        <f t="shared" si="3"/>
        <v>1093.766959</v>
      </c>
      <c r="D410" s="23">
        <f>C410 * Inputs_Calcs!$B$5</f>
        <v>109.3766959</v>
      </c>
      <c r="E410" s="23">
        <f>D410 * Constants!$B$10</f>
        <v>244.6687006</v>
      </c>
      <c r="F410" s="31">
        <f>G410 * Inputs_Calcs!$B$18</f>
        <v>41778.82035</v>
      </c>
      <c r="G410" s="23">
        <f t="shared" si="4"/>
        <v>10444.70509</v>
      </c>
      <c r="H410" s="27">
        <f>Inputs_Calcs!$B$30 - (Inputs_Calcs!$B$31 * G410)</f>
        <v>1.060053855</v>
      </c>
      <c r="I410" s="27">
        <f>(Inputs_Calcs!$O$4 * (G410^2))</f>
        <v>1.060051617</v>
      </c>
      <c r="J410" s="23">
        <f>(Inputs_Calcs!$B$30 - (Inputs_Calcs!$B$31 * G410)) - (Inputs_Calcs!$O$4 * G410^2)</f>
        <v>0.000002237926112</v>
      </c>
      <c r="K410" s="23">
        <f>J410 / Inputs_Calcs!$B$4</f>
        <v>0.0002436101164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14">
        <f t="shared" si="1"/>
        <v>405</v>
      </c>
      <c r="B411" s="14">
        <f t="shared" si="2"/>
        <v>16.2</v>
      </c>
      <c r="C411" s="14">
        <f t="shared" si="3"/>
        <v>1093.766969</v>
      </c>
      <c r="D411" s="23">
        <f>C411 * Inputs_Calcs!$B$5</f>
        <v>109.3766969</v>
      </c>
      <c r="E411" s="23">
        <f>D411 * Constants!$B$10</f>
        <v>244.6687028</v>
      </c>
      <c r="F411" s="31">
        <f>G411 * Inputs_Calcs!$B$18</f>
        <v>41778.82073</v>
      </c>
      <c r="G411" s="23">
        <f t="shared" si="4"/>
        <v>10444.70518</v>
      </c>
      <c r="H411" s="27">
        <f>Inputs_Calcs!$B$30 - (Inputs_Calcs!$B$31 * G411)</f>
        <v>1.06005379</v>
      </c>
      <c r="I411" s="27">
        <f>(Inputs_Calcs!$O$4 * (G411^2))</f>
        <v>1.060051636</v>
      </c>
      <c r="J411" s="23">
        <f>(Inputs_Calcs!$B$30 - (Inputs_Calcs!$B$31 * G411)) - (Inputs_Calcs!$O$4 * G411^2)</f>
        <v>0.000002154368351</v>
      </c>
      <c r="K411" s="23">
        <f>J411 / Inputs_Calcs!$B$4</f>
        <v>0.0002345144113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14">
        <f t="shared" si="1"/>
        <v>406</v>
      </c>
      <c r="B412" s="14">
        <f t="shared" si="2"/>
        <v>16.24</v>
      </c>
      <c r="C412" s="14">
        <f t="shared" si="3"/>
        <v>1093.766978</v>
      </c>
      <c r="D412" s="23">
        <f>C412 * Inputs_Calcs!$B$5</f>
        <v>109.3766978</v>
      </c>
      <c r="E412" s="23">
        <f>D412 * Constants!$B$10</f>
        <v>244.6687049</v>
      </c>
      <c r="F412" s="31">
        <f>G412 * Inputs_Calcs!$B$18</f>
        <v>41778.82108</v>
      </c>
      <c r="G412" s="23">
        <f t="shared" si="4"/>
        <v>10444.70527</v>
      </c>
      <c r="H412" s="27">
        <f>Inputs_Calcs!$B$30 - (Inputs_Calcs!$B$31 * G412)</f>
        <v>1.060053728</v>
      </c>
      <c r="I412" s="27">
        <f>(Inputs_Calcs!$O$4 * (G412^2))</f>
        <v>1.060051654</v>
      </c>
      <c r="J412" s="23">
        <f>(Inputs_Calcs!$B$30 - (Inputs_Calcs!$B$31 * G412)) - (Inputs_Calcs!$O$4 * G412^2)</f>
        <v>0.000002073930398</v>
      </c>
      <c r="K412" s="23">
        <f>J412 / Inputs_Calcs!$B$4</f>
        <v>0.0002257583139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14">
        <f t="shared" si="1"/>
        <v>407</v>
      </c>
      <c r="B413" s="14">
        <f t="shared" si="2"/>
        <v>16.28</v>
      </c>
      <c r="C413" s="14">
        <f t="shared" si="3"/>
        <v>1093.766987</v>
      </c>
      <c r="D413" s="23">
        <f>C413 * Inputs_Calcs!$B$5</f>
        <v>109.3766987</v>
      </c>
      <c r="E413" s="23">
        <f>D413 * Constants!$B$10</f>
        <v>244.6687069</v>
      </c>
      <c r="F413" s="31">
        <f>G413 * Inputs_Calcs!$B$18</f>
        <v>41778.82143</v>
      </c>
      <c r="G413" s="23">
        <f t="shared" si="4"/>
        <v>10444.70536</v>
      </c>
      <c r="H413" s="27">
        <f>Inputs_Calcs!$B$30 - (Inputs_Calcs!$B$31 * G413)</f>
        <v>1.060053668</v>
      </c>
      <c r="I413" s="27">
        <f>(Inputs_Calcs!$O$4 * (G413^2))</f>
        <v>1.060051672</v>
      </c>
      <c r="J413" s="23">
        <f>(Inputs_Calcs!$B$30 - (Inputs_Calcs!$B$31 * G413)) - (Inputs_Calcs!$O$4 * G413^2)</f>
        <v>0.000001996495768</v>
      </c>
      <c r="K413" s="23">
        <f>J413 / Inputs_Calcs!$B$4</f>
        <v>0.000217329144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14">
        <f t="shared" si="1"/>
        <v>408</v>
      </c>
      <c r="B414" s="14">
        <f t="shared" si="2"/>
        <v>16.32</v>
      </c>
      <c r="C414" s="14">
        <f t="shared" si="3"/>
        <v>1093.766996</v>
      </c>
      <c r="D414" s="23">
        <f>C414 * Inputs_Calcs!$B$5</f>
        <v>109.3766996</v>
      </c>
      <c r="E414" s="23">
        <f>D414 * Constants!$B$10</f>
        <v>244.6687088</v>
      </c>
      <c r="F414" s="31">
        <f>G414 * Inputs_Calcs!$B$18</f>
        <v>41778.82176</v>
      </c>
      <c r="G414" s="23">
        <f t="shared" si="4"/>
        <v>10444.70544</v>
      </c>
      <c r="H414" s="27">
        <f>Inputs_Calcs!$B$30 - (Inputs_Calcs!$B$31 * G414)</f>
        <v>1.060053611</v>
      </c>
      <c r="I414" s="27">
        <f>(Inputs_Calcs!$O$4 * (G414^2))</f>
        <v>1.060051689</v>
      </c>
      <c r="J414" s="23">
        <f>(Inputs_Calcs!$B$30 - (Inputs_Calcs!$B$31 * G414)) - (Inputs_Calcs!$O$4 * G414^2)</f>
        <v>0.000001921952325</v>
      </c>
      <c r="K414" s="23">
        <f>J414 / Inputs_Calcs!$B$4</f>
        <v>0.0002092146952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14">
        <f t="shared" si="1"/>
        <v>409</v>
      </c>
      <c r="B415" s="14">
        <f t="shared" si="2"/>
        <v>16.36</v>
      </c>
      <c r="C415" s="14">
        <f t="shared" si="3"/>
        <v>1093.767004</v>
      </c>
      <c r="D415" s="23">
        <f>C415 * Inputs_Calcs!$B$5</f>
        <v>109.3767004</v>
      </c>
      <c r="E415" s="23">
        <f>D415 * Constants!$B$10</f>
        <v>244.6687107</v>
      </c>
      <c r="F415" s="31">
        <f>G415 * Inputs_Calcs!$B$18</f>
        <v>41778.82208</v>
      </c>
      <c r="G415" s="23">
        <f t="shared" si="4"/>
        <v>10444.70552</v>
      </c>
      <c r="H415" s="27">
        <f>Inputs_Calcs!$B$30 - (Inputs_Calcs!$B$31 * G415)</f>
        <v>1.060053555</v>
      </c>
      <c r="I415" s="27">
        <f>(Inputs_Calcs!$O$4 * (G415^2))</f>
        <v>1.060051705</v>
      </c>
      <c r="J415" s="23">
        <f>(Inputs_Calcs!$B$30 - (Inputs_Calcs!$B$31 * G415)) - (Inputs_Calcs!$O$4 * G415^2)</f>
        <v>0.000001850192123</v>
      </c>
      <c r="K415" s="23">
        <f>J415 / Inputs_Calcs!$B$4</f>
        <v>0.000201403217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14">
        <f t="shared" si="1"/>
        <v>410</v>
      </c>
      <c r="B416" s="14">
        <f t="shared" si="2"/>
        <v>16.4</v>
      </c>
      <c r="C416" s="14">
        <f t="shared" si="3"/>
        <v>1093.767012</v>
      </c>
      <c r="D416" s="23">
        <f>C416 * Inputs_Calcs!$B$5</f>
        <v>109.3767012</v>
      </c>
      <c r="E416" s="23">
        <f>D416 * Constants!$B$10</f>
        <v>244.6687125</v>
      </c>
      <c r="F416" s="31">
        <f>G416 * Inputs_Calcs!$B$18</f>
        <v>41778.82239</v>
      </c>
      <c r="G416" s="23">
        <f t="shared" si="4"/>
        <v>10444.7056</v>
      </c>
      <c r="H416" s="27">
        <f>Inputs_Calcs!$B$30 - (Inputs_Calcs!$B$31 * G416)</f>
        <v>1.060053502</v>
      </c>
      <c r="I416" s="27">
        <f>(Inputs_Calcs!$O$4 * (G416^2))</f>
        <v>1.06005172</v>
      </c>
      <c r="J416" s="23">
        <f>(Inputs_Calcs!$B$30 - (Inputs_Calcs!$B$31 * G416)) - (Inputs_Calcs!$O$4 * G416^2)</f>
        <v>0.00000178111124</v>
      </c>
      <c r="K416" s="23">
        <f>J416 / Inputs_Calcs!$B$4</f>
        <v>0.0001938833968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14">
        <f t="shared" si="1"/>
        <v>411</v>
      </c>
      <c r="B417" s="14">
        <f t="shared" si="2"/>
        <v>16.44</v>
      </c>
      <c r="C417" s="14">
        <f t="shared" si="3"/>
        <v>1093.76702</v>
      </c>
      <c r="D417" s="23">
        <f>C417 * Inputs_Calcs!$B$5</f>
        <v>109.376702</v>
      </c>
      <c r="E417" s="23">
        <f>D417 * Constants!$B$10</f>
        <v>244.6687142</v>
      </c>
      <c r="F417" s="31">
        <f>G417 * Inputs_Calcs!$B$18</f>
        <v>41778.82269</v>
      </c>
      <c r="G417" s="23">
        <f t="shared" si="4"/>
        <v>10444.70567</v>
      </c>
      <c r="H417" s="27">
        <f>Inputs_Calcs!$B$30 - (Inputs_Calcs!$B$31 * G417)</f>
        <v>1.06005345</v>
      </c>
      <c r="I417" s="27">
        <f>(Inputs_Calcs!$O$4 * (G417^2))</f>
        <v>1.060051735</v>
      </c>
      <c r="J417" s="23">
        <f>(Inputs_Calcs!$B$30 - (Inputs_Calcs!$B$31 * G417)) - (Inputs_Calcs!$O$4 * G417^2)</f>
        <v>0.000001714609638</v>
      </c>
      <c r="K417" s="23">
        <f>J417 / Inputs_Calcs!$B$4</f>
        <v>0.000186644345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14">
        <f t="shared" si="1"/>
        <v>412</v>
      </c>
      <c r="B418" s="14">
        <f t="shared" si="2"/>
        <v>16.48</v>
      </c>
      <c r="C418" s="14">
        <f t="shared" si="3"/>
        <v>1093.767028</v>
      </c>
      <c r="D418" s="23">
        <f>C418 * Inputs_Calcs!$B$5</f>
        <v>109.3767028</v>
      </c>
      <c r="E418" s="23">
        <f>D418 * Constants!$B$10</f>
        <v>244.6687159</v>
      </c>
      <c r="F418" s="31">
        <f>G418 * Inputs_Calcs!$B$18</f>
        <v>41778.82297</v>
      </c>
      <c r="G418" s="23">
        <f t="shared" si="4"/>
        <v>10444.70574</v>
      </c>
      <c r="H418" s="27">
        <f>Inputs_Calcs!$B$30 - (Inputs_Calcs!$B$31 * G418)</f>
        <v>1.0600534</v>
      </c>
      <c r="I418" s="27">
        <f>(Inputs_Calcs!$O$4 * (G418^2))</f>
        <v>1.06005175</v>
      </c>
      <c r="J418" s="23">
        <f>(Inputs_Calcs!$B$30 - (Inputs_Calcs!$B$31 * G418)) - (Inputs_Calcs!$O$4 * G418^2)</f>
        <v>0.000001650591017</v>
      </c>
      <c r="K418" s="23">
        <f>J418 / Inputs_Calcs!$B$4</f>
        <v>0.0001796755789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14">
        <f t="shared" si="1"/>
        <v>413</v>
      </c>
      <c r="B419" s="14">
        <f t="shared" si="2"/>
        <v>16.52</v>
      </c>
      <c r="C419" s="14">
        <f t="shared" si="3"/>
        <v>1093.767035</v>
      </c>
      <c r="D419" s="23">
        <f>C419 * Inputs_Calcs!$B$5</f>
        <v>109.3767035</v>
      </c>
      <c r="E419" s="23">
        <f>D419 * Constants!$B$10</f>
        <v>244.6687175</v>
      </c>
      <c r="F419" s="31">
        <f>G419 * Inputs_Calcs!$B$18</f>
        <v>41778.82324</v>
      </c>
      <c r="G419" s="23">
        <f t="shared" si="4"/>
        <v>10444.70581</v>
      </c>
      <c r="H419" s="27">
        <f>Inputs_Calcs!$B$30 - (Inputs_Calcs!$B$31 * G419)</f>
        <v>1.060053353</v>
      </c>
      <c r="I419" s="27">
        <f>(Inputs_Calcs!$O$4 * (G419^2))</f>
        <v>1.060051764</v>
      </c>
      <c r="J419" s="23">
        <f>(Inputs_Calcs!$B$30 - (Inputs_Calcs!$B$31 * G419)) - (Inputs_Calcs!$O$4 * G419^2)</f>
        <v>0.000001588962668</v>
      </c>
      <c r="K419" s="23">
        <f>J419 / Inputs_Calcs!$B$4</f>
        <v>0.0001729670066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14">
        <f t="shared" si="1"/>
        <v>414</v>
      </c>
      <c r="B420" s="14">
        <f t="shared" si="2"/>
        <v>16.56</v>
      </c>
      <c r="C420" s="14">
        <f t="shared" si="3"/>
        <v>1093.767042</v>
      </c>
      <c r="D420" s="23">
        <f>C420 * Inputs_Calcs!$B$5</f>
        <v>109.3767042</v>
      </c>
      <c r="E420" s="23">
        <f>D420 * Constants!$B$10</f>
        <v>244.6687191</v>
      </c>
      <c r="F420" s="31">
        <f>G420 * Inputs_Calcs!$B$18</f>
        <v>41778.82351</v>
      </c>
      <c r="G420" s="23">
        <f t="shared" si="4"/>
        <v>10444.70588</v>
      </c>
      <c r="H420" s="27">
        <f>Inputs_Calcs!$B$30 - (Inputs_Calcs!$B$31 * G420)</f>
        <v>1.060053307</v>
      </c>
      <c r="I420" s="27">
        <f>(Inputs_Calcs!$O$4 * (G420^2))</f>
        <v>1.060051777</v>
      </c>
      <c r="J420" s="23">
        <f>(Inputs_Calcs!$B$30 - (Inputs_Calcs!$B$31 * G420)) - (Inputs_Calcs!$O$4 * G420^2)</f>
        <v>0.000001529635346</v>
      </c>
      <c r="K420" s="23">
        <f>J420 / Inputs_Calcs!$B$4</f>
        <v>0.0001665089131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14">
        <f t="shared" si="1"/>
        <v>415</v>
      </c>
      <c r="B421" s="14">
        <f t="shared" si="2"/>
        <v>16.6</v>
      </c>
      <c r="C421" s="14">
        <f t="shared" si="3"/>
        <v>1093.767048</v>
      </c>
      <c r="D421" s="23">
        <f>C421 * Inputs_Calcs!$B$5</f>
        <v>109.3767048</v>
      </c>
      <c r="E421" s="23">
        <f>D421 * Constants!$B$10</f>
        <v>244.6687206</v>
      </c>
      <c r="F421" s="31">
        <f>G421 * Inputs_Calcs!$B$18</f>
        <v>41778.82376</v>
      </c>
      <c r="G421" s="23">
        <f t="shared" si="4"/>
        <v>10444.70594</v>
      </c>
      <c r="H421" s="27">
        <f>Inputs_Calcs!$B$30 - (Inputs_Calcs!$B$31 * G421)</f>
        <v>1.060053263</v>
      </c>
      <c r="I421" s="27">
        <f>(Inputs_Calcs!$O$4 * (G421^2))</f>
        <v>1.06005179</v>
      </c>
      <c r="J421" s="23">
        <f>(Inputs_Calcs!$B$30 - (Inputs_Calcs!$B$31 * G421)) - (Inputs_Calcs!$O$4 * G421^2)</f>
        <v>0.000001472523137</v>
      </c>
      <c r="K421" s="23">
        <f>J421 / Inputs_Calcs!$B$4</f>
        <v>0.0001602919465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14">
        <f t="shared" si="1"/>
        <v>416</v>
      </c>
      <c r="B422" s="14">
        <f t="shared" si="2"/>
        <v>16.64</v>
      </c>
      <c r="C422" s="14">
        <f t="shared" si="3"/>
        <v>1093.767055</v>
      </c>
      <c r="D422" s="23">
        <f>C422 * Inputs_Calcs!$B$5</f>
        <v>109.3767055</v>
      </c>
      <c r="E422" s="23">
        <f>D422 * Constants!$B$10</f>
        <v>244.668722</v>
      </c>
      <c r="F422" s="31">
        <f>G422 * Inputs_Calcs!$B$18</f>
        <v>41778.82401</v>
      </c>
      <c r="G422" s="23">
        <f t="shared" si="4"/>
        <v>10444.706</v>
      </c>
      <c r="H422" s="27">
        <f>Inputs_Calcs!$B$30 - (Inputs_Calcs!$B$31 * G422)</f>
        <v>1.06005322</v>
      </c>
      <c r="I422" s="27">
        <f>(Inputs_Calcs!$O$4 * (G422^2))</f>
        <v>1.060051803</v>
      </c>
      <c r="J422" s="23">
        <f>(Inputs_Calcs!$B$30 - (Inputs_Calcs!$B$31 * G422)) - (Inputs_Calcs!$O$4 * G422^2)</f>
        <v>0.000001417543333</v>
      </c>
      <c r="K422" s="23">
        <f>J422 / Inputs_Calcs!$B$4</f>
        <v>0.0001543071035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14">
        <f t="shared" si="1"/>
        <v>417</v>
      </c>
      <c r="B423" s="14">
        <f t="shared" si="2"/>
        <v>16.68</v>
      </c>
      <c r="C423" s="14">
        <f t="shared" si="3"/>
        <v>1093.767061</v>
      </c>
      <c r="D423" s="23">
        <f>C423 * Inputs_Calcs!$B$5</f>
        <v>109.3767061</v>
      </c>
      <c r="E423" s="23">
        <f>D423 * Constants!$B$10</f>
        <v>244.6687234</v>
      </c>
      <c r="F423" s="31">
        <f>G423 * Inputs_Calcs!$B$18</f>
        <v>41778.82424</v>
      </c>
      <c r="G423" s="23">
        <f t="shared" si="4"/>
        <v>10444.70606</v>
      </c>
      <c r="H423" s="27">
        <f>Inputs_Calcs!$B$30 - (Inputs_Calcs!$B$31 * G423)</f>
        <v>1.060053179</v>
      </c>
      <c r="I423" s="27">
        <f>(Inputs_Calcs!$O$4 * (G423^2))</f>
        <v>1.060051815</v>
      </c>
      <c r="J423" s="23">
        <f>(Inputs_Calcs!$B$30 - (Inputs_Calcs!$B$31 * G423)) - (Inputs_Calcs!$O$4 * G423^2)</f>
        <v>0.000001364616318</v>
      </c>
      <c r="K423" s="23">
        <f>J423 / Inputs_Calcs!$B$4</f>
        <v>0.0001485457174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14">
        <f t="shared" si="1"/>
        <v>418</v>
      </c>
      <c r="B424" s="14">
        <f t="shared" si="2"/>
        <v>16.72</v>
      </c>
      <c r="C424" s="14">
        <f t="shared" si="3"/>
        <v>1093.767067</v>
      </c>
      <c r="D424" s="23">
        <f>C424 * Inputs_Calcs!$B$5</f>
        <v>109.3767067</v>
      </c>
      <c r="E424" s="23">
        <f>D424 * Constants!$B$10</f>
        <v>244.6687247</v>
      </c>
      <c r="F424" s="31">
        <f>G424 * Inputs_Calcs!$B$18</f>
        <v>41778.82447</v>
      </c>
      <c r="G424" s="23">
        <f t="shared" si="4"/>
        <v>10444.70612</v>
      </c>
      <c r="H424" s="27">
        <f>Inputs_Calcs!$B$30 - (Inputs_Calcs!$B$31 * G424)</f>
        <v>1.06005314</v>
      </c>
      <c r="I424" s="27">
        <f>(Inputs_Calcs!$O$4 * (G424^2))</f>
        <v>1.060051826</v>
      </c>
      <c r="J424" s="23">
        <f>(Inputs_Calcs!$B$30 - (Inputs_Calcs!$B$31 * G424)) - (Inputs_Calcs!$O$4 * G424^2)</f>
        <v>0.000001313665447</v>
      </c>
      <c r="K424" s="23">
        <f>J424 / Inputs_Calcs!$B$4</f>
        <v>0.0001429994452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14">
        <f t="shared" si="1"/>
        <v>419</v>
      </c>
      <c r="B425" s="14">
        <f t="shared" si="2"/>
        <v>16.76</v>
      </c>
      <c r="C425" s="14">
        <f t="shared" si="3"/>
        <v>1093.767073</v>
      </c>
      <c r="D425" s="23">
        <f>C425 * Inputs_Calcs!$B$5</f>
        <v>109.3767073</v>
      </c>
      <c r="E425" s="23">
        <f>D425 * Constants!$B$10</f>
        <v>244.668726</v>
      </c>
      <c r="F425" s="31">
        <f>G425 * Inputs_Calcs!$B$18</f>
        <v>41778.82469</v>
      </c>
      <c r="G425" s="23">
        <f t="shared" si="4"/>
        <v>10444.70617</v>
      </c>
      <c r="H425" s="27">
        <f>Inputs_Calcs!$B$30 - (Inputs_Calcs!$B$31 * G425)</f>
        <v>1.060053102</v>
      </c>
      <c r="I425" s="27">
        <f>(Inputs_Calcs!$O$4 * (G425^2))</f>
        <v>1.060051837</v>
      </c>
      <c r="J425" s="23">
        <f>(Inputs_Calcs!$B$30 - (Inputs_Calcs!$B$31 * G425)) - (Inputs_Calcs!$O$4 * G425^2)</f>
        <v>0.000001264616936</v>
      </c>
      <c r="K425" s="23">
        <f>J425 / Inputs_Calcs!$B$4</f>
        <v>0.0001376602548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14">
        <f t="shared" si="1"/>
        <v>420</v>
      </c>
      <c r="B426" s="14">
        <f t="shared" si="2"/>
        <v>16.8</v>
      </c>
      <c r="C426" s="14">
        <f t="shared" si="3"/>
        <v>1093.767078</v>
      </c>
      <c r="D426" s="23">
        <f>C426 * Inputs_Calcs!$B$5</f>
        <v>109.3767078</v>
      </c>
      <c r="E426" s="23">
        <f>D426 * Constants!$B$10</f>
        <v>244.6687272</v>
      </c>
      <c r="F426" s="31">
        <f>G426 * Inputs_Calcs!$B$18</f>
        <v>41778.8249</v>
      </c>
      <c r="G426" s="23">
        <f t="shared" si="4"/>
        <v>10444.70622</v>
      </c>
      <c r="H426" s="27">
        <f>Inputs_Calcs!$B$30 - (Inputs_Calcs!$B$31 * G426)</f>
        <v>1.060053065</v>
      </c>
      <c r="I426" s="27">
        <f>(Inputs_Calcs!$O$4 * (G426^2))</f>
        <v>1.060051848</v>
      </c>
      <c r="J426" s="23">
        <f>(Inputs_Calcs!$B$30 - (Inputs_Calcs!$B$31 * G426)) - (Inputs_Calcs!$O$4 * G426^2)</f>
        <v>0.000001217399754</v>
      </c>
      <c r="K426" s="23">
        <f>J426 / Inputs_Calcs!$B$4</f>
        <v>0.0001325204144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>
      <c r="A427" s="14">
        <f t="shared" si="1"/>
        <v>421</v>
      </c>
      <c r="B427" s="14">
        <f t="shared" si="2"/>
        <v>16.84</v>
      </c>
      <c r="C427" s="14">
        <f t="shared" si="3"/>
        <v>1093.767083</v>
      </c>
      <c r="D427" s="23">
        <f>C427 * Inputs_Calcs!$B$5</f>
        <v>109.3767083</v>
      </c>
      <c r="E427" s="23">
        <f>D427 * Constants!$B$10</f>
        <v>244.6687284</v>
      </c>
      <c r="F427" s="31">
        <f>G427 * Inputs_Calcs!$B$18</f>
        <v>41778.8251</v>
      </c>
      <c r="G427" s="23">
        <f t="shared" si="4"/>
        <v>10444.70628</v>
      </c>
      <c r="H427" s="27">
        <f>Inputs_Calcs!$B$30 - (Inputs_Calcs!$B$31 * G427)</f>
        <v>1.06005303</v>
      </c>
      <c r="I427" s="27">
        <f>(Inputs_Calcs!$O$4 * (G427^2))</f>
        <v>1.060051858</v>
      </c>
      <c r="J427" s="23">
        <f>(Inputs_Calcs!$B$30 - (Inputs_Calcs!$B$31 * G427)) - (Inputs_Calcs!$O$4 * G427^2)</f>
        <v>0.000001171945528</v>
      </c>
      <c r="K427" s="23">
        <f>J427 / Inputs_Calcs!$B$4</f>
        <v>0.000127572481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>
      <c r="A428" s="14">
        <f t="shared" si="1"/>
        <v>422</v>
      </c>
      <c r="B428" s="14">
        <f t="shared" si="2"/>
        <v>16.88</v>
      </c>
      <c r="C428" s="14">
        <f t="shared" si="3"/>
        <v>1093.767089</v>
      </c>
      <c r="D428" s="23">
        <f>C428 * Inputs_Calcs!$B$5</f>
        <v>109.3767089</v>
      </c>
      <c r="E428" s="23">
        <f>D428 * Constants!$B$10</f>
        <v>244.6687295</v>
      </c>
      <c r="F428" s="31">
        <f>G428 * Inputs_Calcs!$B$18</f>
        <v>41778.8253</v>
      </c>
      <c r="G428" s="23">
        <f t="shared" si="4"/>
        <v>10444.70632</v>
      </c>
      <c r="H428" s="27">
        <f>Inputs_Calcs!$B$30 - (Inputs_Calcs!$B$31 * G428)</f>
        <v>1.060052996</v>
      </c>
      <c r="I428" s="27">
        <f>(Inputs_Calcs!$O$4 * (G428^2))</f>
        <v>1.060051868</v>
      </c>
      <c r="J428" s="23">
        <f>(Inputs_Calcs!$B$30 - (Inputs_Calcs!$B$31 * G428)) - (Inputs_Calcs!$O$4 * G428^2)</f>
        <v>0.000001128188435</v>
      </c>
      <c r="K428" s="23">
        <f>J428 / Inputs_Calcs!$B$4</f>
        <v>0.0001228092895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>
      <c r="A429" s="14">
        <f t="shared" si="1"/>
        <v>423</v>
      </c>
      <c r="B429" s="14">
        <f t="shared" si="2"/>
        <v>16.92</v>
      </c>
      <c r="C429" s="14">
        <f t="shared" si="3"/>
        <v>1093.767093</v>
      </c>
      <c r="D429" s="23">
        <f>C429 * Inputs_Calcs!$B$5</f>
        <v>109.3767093</v>
      </c>
      <c r="E429" s="23">
        <f>D429 * Constants!$B$10</f>
        <v>244.6687306</v>
      </c>
      <c r="F429" s="31">
        <f>G429 * Inputs_Calcs!$B$18</f>
        <v>41778.82548</v>
      </c>
      <c r="G429" s="23">
        <f t="shared" si="4"/>
        <v>10444.70637</v>
      </c>
      <c r="H429" s="27">
        <f>Inputs_Calcs!$B$30 - (Inputs_Calcs!$B$31 * G429)</f>
        <v>1.060052964</v>
      </c>
      <c r="I429" s="27">
        <f>(Inputs_Calcs!$O$4 * (G429^2))</f>
        <v>1.060051878</v>
      </c>
      <c r="J429" s="23">
        <f>(Inputs_Calcs!$B$30 - (Inputs_Calcs!$B$31 * G429)) - (Inputs_Calcs!$O$4 * G429^2)</f>
        <v>0.000001086065101</v>
      </c>
      <c r="K429" s="23">
        <f>J429 / Inputs_Calcs!$B$4</f>
        <v>0.0001182239415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>
      <c r="A430" s="14">
        <f t="shared" si="1"/>
        <v>424</v>
      </c>
      <c r="B430" s="14">
        <f t="shared" si="2"/>
        <v>16.96</v>
      </c>
      <c r="C430" s="14">
        <f t="shared" si="3"/>
        <v>1093.767098</v>
      </c>
      <c r="D430" s="23">
        <f>C430 * Inputs_Calcs!$B$5</f>
        <v>109.3767098</v>
      </c>
      <c r="E430" s="23">
        <f>D430 * Constants!$B$10</f>
        <v>244.6687317</v>
      </c>
      <c r="F430" s="31">
        <f>G430 * Inputs_Calcs!$B$18</f>
        <v>41778.82567</v>
      </c>
      <c r="G430" s="23">
        <f t="shared" si="4"/>
        <v>10444.70642</v>
      </c>
      <c r="H430" s="27">
        <f>Inputs_Calcs!$B$30 - (Inputs_Calcs!$B$31 * G430)</f>
        <v>1.060052932</v>
      </c>
      <c r="I430" s="27">
        <f>(Inputs_Calcs!$O$4 * (G430^2))</f>
        <v>1.060051887</v>
      </c>
      <c r="J430" s="23">
        <f>(Inputs_Calcs!$B$30 - (Inputs_Calcs!$B$31 * G430)) - (Inputs_Calcs!$O$4 * G430^2)</f>
        <v>0.000001045514535</v>
      </c>
      <c r="K430" s="23">
        <f>J430 / Inputs_Calcs!$B$4</f>
        <v>0.0001138097974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>
      <c r="A431" s="14">
        <f t="shared" si="1"/>
        <v>425</v>
      </c>
      <c r="B431" s="14">
        <f t="shared" si="2"/>
        <v>17</v>
      </c>
      <c r="C431" s="14">
        <f t="shared" si="3"/>
        <v>1093.767103</v>
      </c>
      <c r="D431" s="23">
        <f>C431 * Inputs_Calcs!$B$5</f>
        <v>109.3767103</v>
      </c>
      <c r="E431" s="23">
        <f>D431 * Constants!$B$10</f>
        <v>244.6687327</v>
      </c>
      <c r="F431" s="31">
        <f>G431 * Inputs_Calcs!$B$18</f>
        <v>41778.82584</v>
      </c>
      <c r="G431" s="23">
        <f t="shared" si="4"/>
        <v>10444.70646</v>
      </c>
      <c r="H431" s="27">
        <f>Inputs_Calcs!$B$30 - (Inputs_Calcs!$B$31 * G431)</f>
        <v>1.060052902</v>
      </c>
      <c r="I431" s="27">
        <f>(Inputs_Calcs!$O$4 * (G431^2))</f>
        <v>1.060051895</v>
      </c>
      <c r="J431" s="23">
        <f>(Inputs_Calcs!$B$30 - (Inputs_Calcs!$B$31 * G431)) - (Inputs_Calcs!$O$4 * G431^2)</f>
        <v>0.000001006478013</v>
      </c>
      <c r="K431" s="23">
        <f>J431 / Inputs_Calcs!$B$4</f>
        <v>0.0001095604651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>
      <c r="A432" s="14">
        <f t="shared" si="1"/>
        <v>426</v>
      </c>
      <c r="B432" s="14">
        <f t="shared" si="2"/>
        <v>17.04</v>
      </c>
      <c r="C432" s="14">
        <f t="shared" si="3"/>
        <v>1093.767107</v>
      </c>
      <c r="D432" s="23">
        <f>C432 * Inputs_Calcs!$B$5</f>
        <v>109.3767107</v>
      </c>
      <c r="E432" s="23">
        <f>D432 * Constants!$B$10</f>
        <v>244.6687337</v>
      </c>
      <c r="F432" s="31">
        <f>G432 * Inputs_Calcs!$B$18</f>
        <v>41778.82601</v>
      </c>
      <c r="G432" s="23">
        <f t="shared" si="4"/>
        <v>10444.7065</v>
      </c>
      <c r="H432" s="27">
        <f>Inputs_Calcs!$B$30 - (Inputs_Calcs!$B$31 * G432)</f>
        <v>1.060052873</v>
      </c>
      <c r="I432" s="27">
        <f>(Inputs_Calcs!$O$4 * (G432^2))</f>
        <v>1.060051904</v>
      </c>
      <c r="J432" s="23">
        <f>(Inputs_Calcs!$B$30 - (Inputs_Calcs!$B$31 * G432)) - (Inputs_Calcs!$O$4 * G432^2)</f>
        <v>0.0000009688989999</v>
      </c>
      <c r="K432" s="23">
        <f>J432 / Inputs_Calcs!$B$4</f>
        <v>0.0001054697905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>
      <c r="A433" s="14">
        <f t="shared" si="1"/>
        <v>427</v>
      </c>
      <c r="B433" s="14">
        <f t="shared" si="2"/>
        <v>17.08</v>
      </c>
      <c r="C433" s="14">
        <f t="shared" si="3"/>
        <v>1093.767111</v>
      </c>
      <c r="D433" s="23">
        <f>C433 * Inputs_Calcs!$B$5</f>
        <v>109.3767111</v>
      </c>
      <c r="E433" s="23">
        <f>D433 * Constants!$B$10</f>
        <v>244.6687346</v>
      </c>
      <c r="F433" s="31">
        <f>G433 * Inputs_Calcs!$B$18</f>
        <v>41778.82617</v>
      </c>
      <c r="G433" s="23">
        <f t="shared" si="4"/>
        <v>10444.70654</v>
      </c>
      <c r="H433" s="27">
        <f>Inputs_Calcs!$B$30 - (Inputs_Calcs!$B$31 * G433)</f>
        <v>1.060052845</v>
      </c>
      <c r="I433" s="27">
        <f>(Inputs_Calcs!$O$4 * (G433^2))</f>
        <v>1.060051912</v>
      </c>
      <c r="J433" s="23">
        <f>(Inputs_Calcs!$B$30 - (Inputs_Calcs!$B$31 * G433)) - (Inputs_Calcs!$O$4 * G433^2)</f>
        <v>0.0000009327230817</v>
      </c>
      <c r="K433" s="23">
        <f>J433 / Inputs_Calcs!$B$4</f>
        <v>0.00010153185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>
      <c r="A434" s="14">
        <f t="shared" si="1"/>
        <v>428</v>
      </c>
      <c r="B434" s="14">
        <f t="shared" si="2"/>
        <v>17.12</v>
      </c>
      <c r="C434" s="14">
        <f t="shared" si="3"/>
        <v>1093.767115</v>
      </c>
      <c r="D434" s="23">
        <f>C434 * Inputs_Calcs!$B$5</f>
        <v>109.3767115</v>
      </c>
      <c r="E434" s="23">
        <f>D434 * Constants!$B$10</f>
        <v>244.6687356</v>
      </c>
      <c r="F434" s="31">
        <f>G434 * Inputs_Calcs!$B$18</f>
        <v>41778.82632</v>
      </c>
      <c r="G434" s="23">
        <f t="shared" si="4"/>
        <v>10444.70658</v>
      </c>
      <c r="H434" s="27">
        <f>Inputs_Calcs!$B$30 - (Inputs_Calcs!$B$31 * G434)</f>
        <v>1.060052818</v>
      </c>
      <c r="I434" s="27">
        <f>(Inputs_Calcs!$O$4 * (G434^2))</f>
        <v>1.06005192</v>
      </c>
      <c r="J434" s="23">
        <f>(Inputs_Calcs!$B$30 - (Inputs_Calcs!$B$31 * G434)) - (Inputs_Calcs!$O$4 * G434^2)</f>
        <v>0.0000008978978672</v>
      </c>
      <c r="K434" s="23">
        <f>J434 / Inputs_Calcs!$B$4</f>
        <v>0.00009774094091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>
      <c r="A435" s="14">
        <f t="shared" si="1"/>
        <v>429</v>
      </c>
      <c r="B435" s="14">
        <f t="shared" si="2"/>
        <v>17.16</v>
      </c>
      <c r="C435" s="14">
        <f t="shared" si="3"/>
        <v>1093.767119</v>
      </c>
      <c r="D435" s="23">
        <f>C435 * Inputs_Calcs!$B$5</f>
        <v>109.3767119</v>
      </c>
      <c r="E435" s="23">
        <f>D435 * Constants!$B$10</f>
        <v>244.6687364</v>
      </c>
      <c r="F435" s="31">
        <f>G435 * Inputs_Calcs!$B$18</f>
        <v>41778.82647</v>
      </c>
      <c r="G435" s="23">
        <f t="shared" si="4"/>
        <v>10444.70662</v>
      </c>
      <c r="H435" s="27">
        <f>Inputs_Calcs!$B$30 - (Inputs_Calcs!$B$31 * G435)</f>
        <v>1.060052792</v>
      </c>
      <c r="I435" s="27">
        <f>(Inputs_Calcs!$O$4 * (G435^2))</f>
        <v>1.060051928</v>
      </c>
      <c r="J435" s="23">
        <f>(Inputs_Calcs!$B$30 - (Inputs_Calcs!$B$31 * G435)) - (Inputs_Calcs!$O$4 * G435^2)</f>
        <v>0.000000864372929</v>
      </c>
      <c r="K435" s="23">
        <f>J435 / Inputs_Calcs!$B$4</f>
        <v>0.00009409157374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>
      <c r="A436" s="14">
        <f t="shared" si="1"/>
        <v>430</v>
      </c>
      <c r="B436" s="14">
        <f t="shared" si="2"/>
        <v>17.2</v>
      </c>
      <c r="C436" s="14">
        <f t="shared" si="3"/>
        <v>1093.767123</v>
      </c>
      <c r="D436" s="23">
        <f>C436 * Inputs_Calcs!$B$5</f>
        <v>109.3767123</v>
      </c>
      <c r="E436" s="23">
        <f>D436 * Constants!$B$10</f>
        <v>244.6687373</v>
      </c>
      <c r="F436" s="31">
        <f>G436 * Inputs_Calcs!$B$18</f>
        <v>41778.82662</v>
      </c>
      <c r="G436" s="23">
        <f t="shared" si="4"/>
        <v>10444.70665</v>
      </c>
      <c r="H436" s="27">
        <f>Inputs_Calcs!$B$30 - (Inputs_Calcs!$B$31 * G436)</f>
        <v>1.060052767</v>
      </c>
      <c r="I436" s="27">
        <f>(Inputs_Calcs!$O$4 * (G436^2))</f>
        <v>1.060051935</v>
      </c>
      <c r="J436" s="23">
        <f>(Inputs_Calcs!$B$30 - (Inputs_Calcs!$B$31 * G436)) - (Inputs_Calcs!$O$4 * G436^2)</f>
        <v>0.000000832099714</v>
      </c>
      <c r="K436" s="23">
        <f>J436 / Inputs_Calcs!$B$4</f>
        <v>0.00009057846327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>
      <c r="A437" s="14">
        <f t="shared" si="1"/>
        <v>431</v>
      </c>
      <c r="B437" s="14">
        <f t="shared" si="2"/>
        <v>17.24</v>
      </c>
      <c r="C437" s="14">
        <f t="shared" si="3"/>
        <v>1093.767127</v>
      </c>
      <c r="D437" s="23">
        <f>C437 * Inputs_Calcs!$B$5</f>
        <v>109.3767127</v>
      </c>
      <c r="E437" s="23">
        <f>D437 * Constants!$B$10</f>
        <v>244.6687381</v>
      </c>
      <c r="F437" s="31">
        <f>G437 * Inputs_Calcs!$B$18</f>
        <v>41778.82675</v>
      </c>
      <c r="G437" s="23">
        <f t="shared" si="4"/>
        <v>10444.70669</v>
      </c>
      <c r="H437" s="27">
        <f>Inputs_Calcs!$B$30 - (Inputs_Calcs!$B$31 * G437)</f>
        <v>1.060052743</v>
      </c>
      <c r="I437" s="27">
        <f>(Inputs_Calcs!$O$4 * (G437^2))</f>
        <v>1.060051942</v>
      </c>
      <c r="J437" s="23">
        <f>(Inputs_Calcs!$B$30 - (Inputs_Calcs!$B$31 * G437)) - (Inputs_Calcs!$O$4 * G437^2)</f>
        <v>0.0000008010314898</v>
      </c>
      <c r="K437" s="23">
        <f>J437 / Inputs_Calcs!$B$4</f>
        <v>0.00008719652243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>
      <c r="A438" s="14">
        <f t="shared" si="1"/>
        <v>432</v>
      </c>
      <c r="B438" s="14">
        <f t="shared" si="2"/>
        <v>17.28</v>
      </c>
      <c r="C438" s="14">
        <f t="shared" si="3"/>
        <v>1093.76713</v>
      </c>
      <c r="D438" s="23">
        <f>C438 * Inputs_Calcs!$B$5</f>
        <v>109.376713</v>
      </c>
      <c r="E438" s="23">
        <f>D438 * Constants!$B$10</f>
        <v>244.6687389</v>
      </c>
      <c r="F438" s="31">
        <f>G438 * Inputs_Calcs!$B$18</f>
        <v>41778.82689</v>
      </c>
      <c r="G438" s="23">
        <f t="shared" si="4"/>
        <v>10444.70672</v>
      </c>
      <c r="H438" s="27">
        <f>Inputs_Calcs!$B$30 - (Inputs_Calcs!$B$31 * G438)</f>
        <v>1.06005272</v>
      </c>
      <c r="I438" s="27">
        <f>(Inputs_Calcs!$O$4 * (G438^2))</f>
        <v>1.060051949</v>
      </c>
      <c r="J438" s="23">
        <f>(Inputs_Calcs!$B$30 - (Inputs_Calcs!$B$31 * G438)) - (Inputs_Calcs!$O$4 * G438^2)</f>
        <v>0.0000007711232655</v>
      </c>
      <c r="K438" s="23">
        <f>J438 / Inputs_Calcs!$B$4</f>
        <v>0.00008394085372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>
      <c r="A439" s="14">
        <f t="shared" si="1"/>
        <v>433</v>
      </c>
      <c r="B439" s="14">
        <f t="shared" si="2"/>
        <v>17.32</v>
      </c>
      <c r="C439" s="14">
        <f t="shared" si="3"/>
        <v>1093.767134</v>
      </c>
      <c r="D439" s="23">
        <f>C439 * Inputs_Calcs!$B$5</f>
        <v>109.3767134</v>
      </c>
      <c r="E439" s="23">
        <f>D439 * Constants!$B$10</f>
        <v>244.6687396</v>
      </c>
      <c r="F439" s="31">
        <f>G439 * Inputs_Calcs!$B$18</f>
        <v>41778.82702</v>
      </c>
      <c r="G439" s="23">
        <f t="shared" si="4"/>
        <v>10444.70675</v>
      </c>
      <c r="H439" s="27">
        <f>Inputs_Calcs!$B$30 - (Inputs_Calcs!$B$31 * G439)</f>
        <v>1.060052698</v>
      </c>
      <c r="I439" s="27">
        <f>(Inputs_Calcs!$O$4 * (G439^2))</f>
        <v>1.060051955</v>
      </c>
      <c r="J439" s="23">
        <f>(Inputs_Calcs!$B$30 - (Inputs_Calcs!$B$31 * G439)) - (Inputs_Calcs!$O$4 * G439^2)</f>
        <v>0.0000007423317274</v>
      </c>
      <c r="K439" s="23">
        <f>J439 / Inputs_Calcs!$B$4</f>
        <v>0.00008080674223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>
      <c r="A440" s="14">
        <f t="shared" si="1"/>
        <v>434</v>
      </c>
      <c r="B440" s="14">
        <f t="shared" si="2"/>
        <v>17.36</v>
      </c>
      <c r="C440" s="14">
        <f t="shared" si="3"/>
        <v>1093.767137</v>
      </c>
      <c r="D440" s="23">
        <f>C440 * Inputs_Calcs!$B$5</f>
        <v>109.3767137</v>
      </c>
      <c r="E440" s="23">
        <f>D440 * Constants!$B$10</f>
        <v>244.6687403</v>
      </c>
      <c r="F440" s="31">
        <f>G440 * Inputs_Calcs!$B$18</f>
        <v>41778.82714</v>
      </c>
      <c r="G440" s="23">
        <f t="shared" si="4"/>
        <v>10444.70678</v>
      </c>
      <c r="H440" s="27">
        <f>Inputs_Calcs!$B$30 - (Inputs_Calcs!$B$31 * G440)</f>
        <v>1.060052676</v>
      </c>
      <c r="I440" s="27">
        <f>(Inputs_Calcs!$O$4 * (G440^2))</f>
        <v>1.060051961</v>
      </c>
      <c r="J440" s="23">
        <f>(Inputs_Calcs!$B$30 - (Inputs_Calcs!$B$31 * G440)) - (Inputs_Calcs!$O$4 * G440^2)</f>
        <v>0.0000007146151839</v>
      </c>
      <c r="K440" s="23">
        <f>J440 / Inputs_Calcs!$B$4</f>
        <v>0.0000777896496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>
      <c r="A441" s="14">
        <f t="shared" si="1"/>
        <v>435</v>
      </c>
      <c r="B441" s="14">
        <f t="shared" si="2"/>
        <v>17.4</v>
      </c>
      <c r="C441" s="14">
        <f t="shared" si="3"/>
        <v>1093.76714</v>
      </c>
      <c r="D441" s="23">
        <f>C441 * Inputs_Calcs!$B$5</f>
        <v>109.376714</v>
      </c>
      <c r="E441" s="23">
        <f>D441 * Constants!$B$10</f>
        <v>244.668741</v>
      </c>
      <c r="F441" s="31">
        <f>G441 * Inputs_Calcs!$B$18</f>
        <v>41778.82726</v>
      </c>
      <c r="G441" s="23">
        <f t="shared" si="4"/>
        <v>10444.70681</v>
      </c>
      <c r="H441" s="27">
        <f>Inputs_Calcs!$B$30 - (Inputs_Calcs!$B$31 * G441)</f>
        <v>1.060052655</v>
      </c>
      <c r="I441" s="27">
        <f>(Inputs_Calcs!$O$4 * (G441^2))</f>
        <v>1.060051968</v>
      </c>
      <c r="J441" s="23">
        <f>(Inputs_Calcs!$B$30 - (Inputs_Calcs!$B$31 * G441)) - (Inputs_Calcs!$O$4 * G441^2)</f>
        <v>0.0000006879334944</v>
      </c>
      <c r="K441" s="23">
        <f>J441 / Inputs_Calcs!$B$4</f>
        <v>0.00007488520631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>
      <c r="A442" s="14">
        <f t="shared" si="1"/>
        <v>436</v>
      </c>
      <c r="B442" s="14">
        <f t="shared" si="2"/>
        <v>17.44</v>
      </c>
      <c r="C442" s="14">
        <f t="shared" si="3"/>
        <v>1093.767143</v>
      </c>
      <c r="D442" s="23">
        <f>C442 * Inputs_Calcs!$B$5</f>
        <v>109.3767143</v>
      </c>
      <c r="E442" s="23">
        <f>D442 * Constants!$B$10</f>
        <v>244.6687417</v>
      </c>
      <c r="F442" s="31">
        <f>G442 * Inputs_Calcs!$B$18</f>
        <v>41778.82737</v>
      </c>
      <c r="G442" s="23">
        <f t="shared" si="4"/>
        <v>10444.70684</v>
      </c>
      <c r="H442" s="27">
        <f>Inputs_Calcs!$B$30 - (Inputs_Calcs!$B$31 * G442)</f>
        <v>1.060052636</v>
      </c>
      <c r="I442" s="27">
        <f>(Inputs_Calcs!$O$4 * (G442^2))</f>
        <v>1.060051973</v>
      </c>
      <c r="J442" s="23">
        <f>(Inputs_Calcs!$B$30 - (Inputs_Calcs!$B$31 * G442)) - (Inputs_Calcs!$O$4 * G442^2)</f>
        <v>0.0000006622480229</v>
      </c>
      <c r="K442" s="23">
        <f>J442 / Inputs_Calcs!$B$4</f>
        <v>0.00007208920662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>
      <c r="A443" s="14">
        <f t="shared" si="1"/>
        <v>437</v>
      </c>
      <c r="B443" s="14">
        <f t="shared" si="2"/>
        <v>17.48</v>
      </c>
      <c r="C443" s="14">
        <f t="shared" si="3"/>
        <v>1093.767146</v>
      </c>
      <c r="D443" s="23">
        <f>C443 * Inputs_Calcs!$B$5</f>
        <v>109.3767146</v>
      </c>
      <c r="E443" s="23">
        <f>D443 * Constants!$B$10</f>
        <v>244.6687423</v>
      </c>
      <c r="F443" s="31">
        <f>G443 * Inputs_Calcs!$B$18</f>
        <v>41778.82748</v>
      </c>
      <c r="G443" s="23">
        <f t="shared" si="4"/>
        <v>10444.70687</v>
      </c>
      <c r="H443" s="27">
        <f>Inputs_Calcs!$B$30 - (Inputs_Calcs!$B$31 * G443)</f>
        <v>1.060052616</v>
      </c>
      <c r="I443" s="27">
        <f>(Inputs_Calcs!$O$4 * (G443^2))</f>
        <v>1.060051979</v>
      </c>
      <c r="J443" s="23">
        <f>(Inputs_Calcs!$B$30 - (Inputs_Calcs!$B$31 * G443)) - (Inputs_Calcs!$O$4 * G443^2)</f>
        <v>0.0000006375215775</v>
      </c>
      <c r="K443" s="23">
        <f>J443 / Inputs_Calcs!$B$4</f>
        <v>0.00006939760202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>
      <c r="A444" s="14">
        <f t="shared" si="1"/>
        <v>438</v>
      </c>
      <c r="B444" s="14">
        <f t="shared" si="2"/>
        <v>17.52</v>
      </c>
      <c r="C444" s="14">
        <f t="shared" si="3"/>
        <v>1093.767149</v>
      </c>
      <c r="D444" s="23">
        <f>C444 * Inputs_Calcs!$B$5</f>
        <v>109.3767149</v>
      </c>
      <c r="E444" s="23">
        <f>D444 * Constants!$B$10</f>
        <v>244.668743</v>
      </c>
      <c r="F444" s="31">
        <f>G444 * Inputs_Calcs!$B$18</f>
        <v>41778.82759</v>
      </c>
      <c r="G444" s="23">
        <f t="shared" si="4"/>
        <v>10444.7069</v>
      </c>
      <c r="H444" s="27">
        <f>Inputs_Calcs!$B$30 - (Inputs_Calcs!$B$31 * G444)</f>
        <v>1.060052598</v>
      </c>
      <c r="I444" s="27">
        <f>(Inputs_Calcs!$O$4 * (G444^2))</f>
        <v>1.060051984</v>
      </c>
      <c r="J444" s="23">
        <f>(Inputs_Calcs!$B$30 - (Inputs_Calcs!$B$31 * G444)) - (Inputs_Calcs!$O$4 * G444^2)</f>
        <v>0.0000006137183441</v>
      </c>
      <c r="K444" s="23">
        <f>J444 / Inputs_Calcs!$B$4</f>
        <v>0.00006680649393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>
      <c r="A445" s="14">
        <f t="shared" si="1"/>
        <v>439</v>
      </c>
      <c r="B445" s="14">
        <f t="shared" si="2"/>
        <v>17.56</v>
      </c>
      <c r="C445" s="14">
        <f t="shared" si="3"/>
        <v>1093.767151</v>
      </c>
      <c r="D445" s="23">
        <f>C445 * Inputs_Calcs!$B$5</f>
        <v>109.3767151</v>
      </c>
      <c r="E445" s="23">
        <f>D445 * Constants!$B$10</f>
        <v>244.6687436</v>
      </c>
      <c r="F445" s="31">
        <f>G445 * Inputs_Calcs!$B$18</f>
        <v>41778.82769</v>
      </c>
      <c r="G445" s="23">
        <f t="shared" si="4"/>
        <v>10444.70692</v>
      </c>
      <c r="H445" s="27">
        <f>Inputs_Calcs!$B$30 - (Inputs_Calcs!$B$31 * G445)</f>
        <v>1.06005258</v>
      </c>
      <c r="I445" s="27">
        <f>(Inputs_Calcs!$O$4 * (G445^2))</f>
        <v>1.060051989</v>
      </c>
      <c r="J445" s="23">
        <f>(Inputs_Calcs!$B$30 - (Inputs_Calcs!$B$31 * G445)) - (Inputs_Calcs!$O$4 * G445^2)</f>
        <v>0.0000005908038538</v>
      </c>
      <c r="K445" s="23">
        <f>J445 / Inputs_Calcs!$B$4</f>
        <v>0.00006431213023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>
      <c r="A446" s="14">
        <f t="shared" si="1"/>
        <v>440</v>
      </c>
      <c r="B446" s="14">
        <f t="shared" si="2"/>
        <v>17.6</v>
      </c>
      <c r="C446" s="14">
        <f t="shared" si="3"/>
        <v>1093.767154</v>
      </c>
      <c r="D446" s="23">
        <f>C446 * Inputs_Calcs!$B$5</f>
        <v>109.3767154</v>
      </c>
      <c r="E446" s="23">
        <f>D446 * Constants!$B$10</f>
        <v>244.6687441</v>
      </c>
      <c r="F446" s="31">
        <f>G446 * Inputs_Calcs!$B$18</f>
        <v>41778.82779</v>
      </c>
      <c r="G446" s="23">
        <f t="shared" si="4"/>
        <v>10444.70695</v>
      </c>
      <c r="H446" s="27">
        <f>Inputs_Calcs!$B$30 - (Inputs_Calcs!$B$31 * G446)</f>
        <v>1.060052563</v>
      </c>
      <c r="I446" s="27">
        <f>(Inputs_Calcs!$O$4 * (G446^2))</f>
        <v>1.060051994</v>
      </c>
      <c r="J446" s="23">
        <f>(Inputs_Calcs!$B$30 - (Inputs_Calcs!$B$31 * G446)) - (Inputs_Calcs!$O$4 * G446^2)</f>
        <v>0.0000005687449265</v>
      </c>
      <c r="K446" s="23">
        <f>J446 / Inputs_Calcs!$B$4</f>
        <v>0.0000619108991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>
      <c r="A447" s="14">
        <f t="shared" si="1"/>
        <v>441</v>
      </c>
      <c r="B447" s="14">
        <f t="shared" si="2"/>
        <v>17.64</v>
      </c>
      <c r="C447" s="14">
        <f t="shared" si="3"/>
        <v>1093.767156</v>
      </c>
      <c r="D447" s="23">
        <f>C447 * Inputs_Calcs!$B$5</f>
        <v>109.3767156</v>
      </c>
      <c r="E447" s="23">
        <f>D447 * Constants!$B$10</f>
        <v>244.6687447</v>
      </c>
      <c r="F447" s="31">
        <f>G447 * Inputs_Calcs!$B$18</f>
        <v>41778.82788</v>
      </c>
      <c r="G447" s="23">
        <f t="shared" si="4"/>
        <v>10444.70697</v>
      </c>
      <c r="H447" s="27">
        <f>Inputs_Calcs!$B$30 - (Inputs_Calcs!$B$31 * G447)</f>
        <v>1.060052547</v>
      </c>
      <c r="I447" s="27">
        <f>(Inputs_Calcs!$O$4 * (G447^2))</f>
        <v>1.060051999</v>
      </c>
      <c r="J447" s="23">
        <f>(Inputs_Calcs!$B$30 - (Inputs_Calcs!$B$31 * G447)) - (Inputs_Calcs!$O$4 * G447^2)</f>
        <v>0.0000005475096154</v>
      </c>
      <c r="K447" s="23">
        <f>J447 / Inputs_Calcs!$B$4</f>
        <v>0.00005959932296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>
      <c r="A448" s="14">
        <f t="shared" si="1"/>
        <v>442</v>
      </c>
      <c r="B448" s="14">
        <f t="shared" si="2"/>
        <v>17.68</v>
      </c>
      <c r="C448" s="14">
        <f t="shared" si="3"/>
        <v>1093.767159</v>
      </c>
      <c r="D448" s="23">
        <f>C448 * Inputs_Calcs!$B$5</f>
        <v>109.3767159</v>
      </c>
      <c r="E448" s="23">
        <f>D448 * Constants!$B$10</f>
        <v>244.6687452</v>
      </c>
      <c r="F448" s="31">
        <f>G448 * Inputs_Calcs!$B$18</f>
        <v>41778.82797</v>
      </c>
      <c r="G448" s="23">
        <f t="shared" si="4"/>
        <v>10444.70699</v>
      </c>
      <c r="H448" s="27">
        <f>Inputs_Calcs!$B$30 - (Inputs_Calcs!$B$31 * G448)</f>
        <v>1.060052531</v>
      </c>
      <c r="I448" s="27">
        <f>(Inputs_Calcs!$O$4 * (G448^2))</f>
        <v>1.060052004</v>
      </c>
      <c r="J448" s="23">
        <f>(Inputs_Calcs!$B$30 - (Inputs_Calcs!$B$31 * G448)) - (Inputs_Calcs!$O$4 * G448^2)</f>
        <v>0.0000005270671724</v>
      </c>
      <c r="K448" s="23">
        <f>J448 / Inputs_Calcs!$B$4</f>
        <v>0.0000573740547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>
      <c r="A449" s="14">
        <f t="shared" si="1"/>
        <v>443</v>
      </c>
      <c r="B449" s="14">
        <f t="shared" si="2"/>
        <v>17.72</v>
      </c>
      <c r="C449" s="14">
        <f t="shared" si="3"/>
        <v>1093.767161</v>
      </c>
      <c r="D449" s="23">
        <f>C449 * Inputs_Calcs!$B$5</f>
        <v>109.3767161</v>
      </c>
      <c r="E449" s="23">
        <f>D449 * Constants!$B$10</f>
        <v>244.6687457</v>
      </c>
      <c r="F449" s="31">
        <f>G449 * Inputs_Calcs!$B$18</f>
        <v>41778.82806</v>
      </c>
      <c r="G449" s="23">
        <f t="shared" si="4"/>
        <v>10444.70702</v>
      </c>
      <c r="H449" s="27">
        <f>Inputs_Calcs!$B$30 - (Inputs_Calcs!$B$31 * G449)</f>
        <v>1.060052516</v>
      </c>
      <c r="I449" s="27">
        <f>(Inputs_Calcs!$O$4 * (G449^2))</f>
        <v>1.060052008</v>
      </c>
      <c r="J449" s="23">
        <f>(Inputs_Calcs!$B$30 - (Inputs_Calcs!$B$31 * G449)) - (Inputs_Calcs!$O$4 * G449^2)</f>
        <v>0.0000005073879901</v>
      </c>
      <c r="K449" s="23">
        <f>J449 / Inputs_Calcs!$B$4</f>
        <v>0.00005523187143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>
      <c r="A450" s="14">
        <f t="shared" si="1"/>
        <v>444</v>
      </c>
      <c r="B450" s="14">
        <f t="shared" si="2"/>
        <v>17.76</v>
      </c>
      <c r="C450" s="14">
        <f t="shared" si="3"/>
        <v>1093.767163</v>
      </c>
      <c r="D450" s="23">
        <f>C450 * Inputs_Calcs!$B$5</f>
        <v>109.3767163</v>
      </c>
      <c r="E450" s="23">
        <f>D450 * Constants!$B$10</f>
        <v>244.6687462</v>
      </c>
      <c r="F450" s="31">
        <f>G450 * Inputs_Calcs!$B$18</f>
        <v>41778.82815</v>
      </c>
      <c r="G450" s="23">
        <f t="shared" si="4"/>
        <v>10444.70704</v>
      </c>
      <c r="H450" s="27">
        <f>Inputs_Calcs!$B$30 - (Inputs_Calcs!$B$31 * G450)</f>
        <v>1.060052501</v>
      </c>
      <c r="I450" s="27">
        <f>(Inputs_Calcs!$O$4 * (G450^2))</f>
        <v>1.060052013</v>
      </c>
      <c r="J450" s="23">
        <f>(Inputs_Calcs!$B$30 - (Inputs_Calcs!$B$31 * G450)) - (Inputs_Calcs!$O$4 * G450^2)</f>
        <v>0.0000004884435725</v>
      </c>
      <c r="K450" s="23">
        <f>J450 / Inputs_Calcs!$B$4</f>
        <v>0.00005316967118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>
      <c r="A451" s="14">
        <f t="shared" si="1"/>
        <v>445</v>
      </c>
      <c r="B451" s="14">
        <f t="shared" si="2"/>
        <v>17.8</v>
      </c>
      <c r="C451" s="14">
        <f t="shared" si="3"/>
        <v>1093.767165</v>
      </c>
      <c r="D451" s="23">
        <f>C451 * Inputs_Calcs!$B$5</f>
        <v>109.3767165</v>
      </c>
      <c r="E451" s="23">
        <f>D451 * Constants!$B$10</f>
        <v>244.6687467</v>
      </c>
      <c r="F451" s="31">
        <f>G451 * Inputs_Calcs!$B$18</f>
        <v>41778.82823</v>
      </c>
      <c r="G451" s="23">
        <f t="shared" si="4"/>
        <v>10444.70706</v>
      </c>
      <c r="H451" s="27">
        <f>Inputs_Calcs!$B$30 - (Inputs_Calcs!$B$31 * G451)</f>
        <v>1.060052487</v>
      </c>
      <c r="I451" s="27">
        <f>(Inputs_Calcs!$O$4 * (G451^2))</f>
        <v>1.060052017</v>
      </c>
      <c r="J451" s="23">
        <f>(Inputs_Calcs!$B$30 - (Inputs_Calcs!$B$31 * G451)) - (Inputs_Calcs!$O$4 * G451^2)</f>
        <v>0.0000004702064877</v>
      </c>
      <c r="K451" s="23">
        <f>J451 / Inputs_Calcs!$B$4</f>
        <v>0.00005118446787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>
      <c r="A452" s="14">
        <f t="shared" si="1"/>
        <v>446</v>
      </c>
      <c r="B452" s="14">
        <f t="shared" si="2"/>
        <v>17.84</v>
      </c>
      <c r="C452" s="14">
        <f t="shared" si="3"/>
        <v>1093.767167</v>
      </c>
      <c r="D452" s="23">
        <f>C452 * Inputs_Calcs!$B$5</f>
        <v>109.3767167</v>
      </c>
      <c r="E452" s="23">
        <f>D452 * Constants!$B$10</f>
        <v>244.6687472</v>
      </c>
      <c r="F452" s="31">
        <f>G452 * Inputs_Calcs!$B$18</f>
        <v>41778.82831</v>
      </c>
      <c r="G452" s="23">
        <f t="shared" si="4"/>
        <v>10444.70708</v>
      </c>
      <c r="H452" s="27">
        <f>Inputs_Calcs!$B$30 - (Inputs_Calcs!$B$31 * G452)</f>
        <v>1.060052473</v>
      </c>
      <c r="I452" s="27">
        <f>(Inputs_Calcs!$O$4 * (G452^2))</f>
        <v>1.060052021</v>
      </c>
      <c r="J452" s="23">
        <f>(Inputs_Calcs!$B$30 - (Inputs_Calcs!$B$31 * G452)) - (Inputs_Calcs!$O$4 * G452^2)</f>
        <v>0.0000004526503206</v>
      </c>
      <c r="K452" s="23">
        <f>J452 / Inputs_Calcs!$B$4</f>
        <v>0.00004927338604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>
      <c r="A453" s="14">
        <f t="shared" si="1"/>
        <v>447</v>
      </c>
      <c r="B453" s="14">
        <f t="shared" si="2"/>
        <v>17.88</v>
      </c>
      <c r="C453" s="14">
        <f t="shared" si="3"/>
        <v>1093.767169</v>
      </c>
      <c r="D453" s="23">
        <f>C453 * Inputs_Calcs!$B$5</f>
        <v>109.3767169</v>
      </c>
      <c r="E453" s="23">
        <f>D453 * Constants!$B$10</f>
        <v>244.6687476</v>
      </c>
      <c r="F453" s="31">
        <f>G453 * Inputs_Calcs!$B$18</f>
        <v>41778.82838</v>
      </c>
      <c r="G453" s="23">
        <f t="shared" si="4"/>
        <v>10444.7071</v>
      </c>
      <c r="H453" s="27">
        <f>Inputs_Calcs!$B$30 - (Inputs_Calcs!$B$31 * G453)</f>
        <v>1.06005246</v>
      </c>
      <c r="I453" s="27">
        <f>(Inputs_Calcs!$O$4 * (G453^2))</f>
        <v>1.060052025</v>
      </c>
      <c r="J453" s="23">
        <f>(Inputs_Calcs!$B$30 - (Inputs_Calcs!$B$31 * G453)) - (Inputs_Calcs!$O$4 * G453^2)</f>
        <v>0.0000004357496513</v>
      </c>
      <c r="K453" s="23">
        <f>J453 / Inputs_Calcs!$B$4</f>
        <v>0.00004743365863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>
      <c r="A454" s="14">
        <f t="shared" si="1"/>
        <v>448</v>
      </c>
      <c r="B454" s="14">
        <f t="shared" si="2"/>
        <v>17.92</v>
      </c>
      <c r="C454" s="14">
        <f t="shared" si="3"/>
        <v>1093.767171</v>
      </c>
      <c r="D454" s="23">
        <f>C454 * Inputs_Calcs!$B$5</f>
        <v>109.3767171</v>
      </c>
      <c r="E454" s="23">
        <f>D454 * Constants!$B$10</f>
        <v>244.668748</v>
      </c>
      <c r="F454" s="31">
        <f>G454 * Inputs_Calcs!$B$18</f>
        <v>41778.82845</v>
      </c>
      <c r="G454" s="23">
        <f t="shared" si="4"/>
        <v>10444.70711</v>
      </c>
      <c r="H454" s="27">
        <f>Inputs_Calcs!$B$30 - (Inputs_Calcs!$B$31 * G454)</f>
        <v>1.060052448</v>
      </c>
      <c r="I454" s="27">
        <f>(Inputs_Calcs!$O$4 * (G454^2))</f>
        <v>1.060052028</v>
      </c>
      <c r="J454" s="23">
        <f>(Inputs_Calcs!$B$30 - (Inputs_Calcs!$B$31 * G454)) - (Inputs_Calcs!$O$4 * G454^2)</f>
        <v>0.0000004194800052</v>
      </c>
      <c r="K454" s="23">
        <f>J454 / Inputs_Calcs!$B$4</f>
        <v>0.00004566262144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>
      <c r="A455" s="14">
        <f t="shared" si="1"/>
        <v>449</v>
      </c>
      <c r="B455" s="14">
        <f t="shared" si="2"/>
        <v>17.96</v>
      </c>
      <c r="C455" s="14">
        <f t="shared" si="3"/>
        <v>1093.767173</v>
      </c>
      <c r="D455" s="23">
        <f>C455 * Inputs_Calcs!$B$5</f>
        <v>109.3767173</v>
      </c>
      <c r="E455" s="23">
        <f>D455 * Constants!$B$10</f>
        <v>244.6687484</v>
      </c>
      <c r="F455" s="31">
        <f>G455 * Inputs_Calcs!$B$18</f>
        <v>41778.82852</v>
      </c>
      <c r="G455" s="23">
        <f t="shared" si="4"/>
        <v>10444.70713</v>
      </c>
      <c r="H455" s="27">
        <f>Inputs_Calcs!$B$30 - (Inputs_Calcs!$B$31 * G455)</f>
        <v>1.060052436</v>
      </c>
      <c r="I455" s="27">
        <f>(Inputs_Calcs!$O$4 * (G455^2))</f>
        <v>1.060052032</v>
      </c>
      <c r="J455" s="23">
        <f>(Inputs_Calcs!$B$30 - (Inputs_Calcs!$B$31 * G455)) - (Inputs_Calcs!$O$4 * G455^2)</f>
        <v>0.0000004038178216</v>
      </c>
      <c r="K455" s="23">
        <f>J455 / Inputs_Calcs!$B$4</f>
        <v>0.00004395770976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>
      <c r="A456" s="14">
        <f t="shared" si="1"/>
        <v>450</v>
      </c>
      <c r="B456" s="14">
        <f t="shared" si="2"/>
        <v>18</v>
      </c>
      <c r="C456" s="14">
        <f t="shared" si="3"/>
        <v>1093.767175</v>
      </c>
      <c r="D456" s="23">
        <f>C456 * Inputs_Calcs!$B$5</f>
        <v>109.3767175</v>
      </c>
      <c r="E456" s="23">
        <f>D456 * Constants!$B$10</f>
        <v>244.6687488</v>
      </c>
      <c r="F456" s="31">
        <f>G456 * Inputs_Calcs!$B$18</f>
        <v>41778.82859</v>
      </c>
      <c r="G456" s="23">
        <f t="shared" si="4"/>
        <v>10444.70715</v>
      </c>
      <c r="H456" s="27">
        <f>Inputs_Calcs!$B$30 - (Inputs_Calcs!$B$31 * G456)</f>
        <v>1.060052424</v>
      </c>
      <c r="I456" s="27">
        <f>(Inputs_Calcs!$O$4 * (G456^2))</f>
        <v>1.060052035</v>
      </c>
      <c r="J456" s="23">
        <f>(Inputs_Calcs!$B$30 - (Inputs_Calcs!$B$31 * G456)) - (Inputs_Calcs!$O$4 * G456^2)</f>
        <v>0.0000003887404192</v>
      </c>
      <c r="K456" s="23">
        <f>J456 / Inputs_Calcs!$B$4</f>
        <v>0.00004231645461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>
      <c r="A457" s="14">
        <f t="shared" si="1"/>
        <v>451</v>
      </c>
      <c r="B457" s="14">
        <f t="shared" si="2"/>
        <v>18.04</v>
      </c>
      <c r="C457" s="14">
        <f t="shared" si="3"/>
        <v>1093.767177</v>
      </c>
      <c r="D457" s="23">
        <f>C457 * Inputs_Calcs!$B$5</f>
        <v>109.3767177</v>
      </c>
      <c r="E457" s="23">
        <f>D457 * Constants!$B$10</f>
        <v>244.6687492</v>
      </c>
      <c r="F457" s="31">
        <f>G457 * Inputs_Calcs!$B$18</f>
        <v>41778.82866</v>
      </c>
      <c r="G457" s="23">
        <f t="shared" si="4"/>
        <v>10444.70716</v>
      </c>
      <c r="H457" s="27">
        <f>Inputs_Calcs!$B$30 - (Inputs_Calcs!$B$31 * G457)</f>
        <v>1.060052413</v>
      </c>
      <c r="I457" s="27">
        <f>(Inputs_Calcs!$O$4 * (G457^2))</f>
        <v>1.060052038</v>
      </c>
      <c r="J457" s="23">
        <f>(Inputs_Calcs!$B$30 - (Inputs_Calcs!$B$31 * G457)) - (Inputs_Calcs!$O$4 * G457^2)</f>
        <v>0.0000003742259653</v>
      </c>
      <c r="K457" s="23">
        <f>J457 / Inputs_Calcs!$B$4</f>
        <v>0.00004073647939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>
      <c r="A458" s="14">
        <f t="shared" si="1"/>
        <v>452</v>
      </c>
      <c r="B458" s="14">
        <f t="shared" si="2"/>
        <v>18.08</v>
      </c>
      <c r="C458" s="14">
        <f t="shared" si="3"/>
        <v>1093.767178</v>
      </c>
      <c r="D458" s="23">
        <f>C458 * Inputs_Calcs!$B$5</f>
        <v>109.3767178</v>
      </c>
      <c r="E458" s="23">
        <f>D458 * Constants!$B$10</f>
        <v>244.6687496</v>
      </c>
      <c r="F458" s="31">
        <f>G458 * Inputs_Calcs!$B$18</f>
        <v>41778.82872</v>
      </c>
      <c r="G458" s="23">
        <f t="shared" si="4"/>
        <v>10444.70718</v>
      </c>
      <c r="H458" s="27">
        <f>Inputs_Calcs!$B$30 - (Inputs_Calcs!$B$31 * G458)</f>
        <v>1.060052402</v>
      </c>
      <c r="I458" s="27">
        <f>(Inputs_Calcs!$O$4 * (G458^2))</f>
        <v>1.060052042</v>
      </c>
      <c r="J458" s="23">
        <f>(Inputs_Calcs!$B$30 - (Inputs_Calcs!$B$31 * G458)) - (Inputs_Calcs!$O$4 * G458^2)</f>
        <v>0.000000360253436</v>
      </c>
      <c r="K458" s="23">
        <f>J458 / Inputs_Calcs!$B$4</f>
        <v>0.00003921549553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>
      <c r="A459" s="14">
        <f t="shared" si="1"/>
        <v>453</v>
      </c>
      <c r="B459" s="14">
        <f t="shared" si="2"/>
        <v>18.12</v>
      </c>
      <c r="C459" s="14">
        <f t="shared" si="3"/>
        <v>1093.76718</v>
      </c>
      <c r="D459" s="23">
        <f>C459 * Inputs_Calcs!$B$5</f>
        <v>109.376718</v>
      </c>
      <c r="E459" s="23">
        <f>D459 * Constants!$B$10</f>
        <v>244.6687499</v>
      </c>
      <c r="F459" s="31">
        <f>G459 * Inputs_Calcs!$B$18</f>
        <v>41778.82878</v>
      </c>
      <c r="G459" s="23">
        <f t="shared" si="4"/>
        <v>10444.70719</v>
      </c>
      <c r="H459" s="27">
        <f>Inputs_Calcs!$B$30 - (Inputs_Calcs!$B$31 * G459)</f>
        <v>1.060052391</v>
      </c>
      <c r="I459" s="27">
        <f>(Inputs_Calcs!$O$4 * (G459^2))</f>
        <v>1.060052045</v>
      </c>
      <c r="J459" s="23">
        <f>(Inputs_Calcs!$B$30 - (Inputs_Calcs!$B$31 * G459)) - (Inputs_Calcs!$O$4 * G459^2)</f>
        <v>0.0000003468026026</v>
      </c>
      <c r="K459" s="23">
        <f>J459 / Inputs_Calcs!$B$4</f>
        <v>0.00003775130105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>
      <c r="A460" s="14">
        <f t="shared" si="1"/>
        <v>454</v>
      </c>
      <c r="B460" s="14">
        <f t="shared" si="2"/>
        <v>18.16</v>
      </c>
      <c r="C460" s="14">
        <f t="shared" si="3"/>
        <v>1093.767181</v>
      </c>
      <c r="D460" s="23">
        <f>C460 * Inputs_Calcs!$B$5</f>
        <v>109.3767181</v>
      </c>
      <c r="E460" s="23">
        <f>D460 * Constants!$B$10</f>
        <v>244.6687503</v>
      </c>
      <c r="F460" s="31">
        <f>G460 * Inputs_Calcs!$B$18</f>
        <v>41778.82884</v>
      </c>
      <c r="G460" s="23">
        <f t="shared" si="4"/>
        <v>10444.70721</v>
      </c>
      <c r="H460" s="27">
        <f>Inputs_Calcs!$B$30 - (Inputs_Calcs!$B$31 * G460)</f>
        <v>1.060052381</v>
      </c>
      <c r="I460" s="27">
        <f>(Inputs_Calcs!$O$4 * (G460^2))</f>
        <v>1.060052048</v>
      </c>
      <c r="J460" s="23">
        <f>(Inputs_Calcs!$B$30 - (Inputs_Calcs!$B$31 * G460)) - (Inputs_Calcs!$O$4 * G460^2)</f>
        <v>0.0000003338539851</v>
      </c>
      <c r="K460" s="23">
        <f>J460 / Inputs_Calcs!$B$4</f>
        <v>0.00003634177541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>
      <c r="A461" s="14">
        <f t="shared" si="1"/>
        <v>455</v>
      </c>
      <c r="B461" s="14">
        <f t="shared" si="2"/>
        <v>18.2</v>
      </c>
      <c r="C461" s="14">
        <f t="shared" si="3"/>
        <v>1093.767183</v>
      </c>
      <c r="D461" s="23">
        <f>C461 * Inputs_Calcs!$B$5</f>
        <v>109.3767183</v>
      </c>
      <c r="E461" s="23">
        <f>D461 * Constants!$B$10</f>
        <v>244.6687506</v>
      </c>
      <c r="F461" s="31">
        <f>G461 * Inputs_Calcs!$B$18</f>
        <v>41778.82889</v>
      </c>
      <c r="G461" s="23">
        <f t="shared" si="4"/>
        <v>10444.70722</v>
      </c>
      <c r="H461" s="27">
        <f>Inputs_Calcs!$B$30 - (Inputs_Calcs!$B$31 * G461)</f>
        <v>1.060052372</v>
      </c>
      <c r="I461" s="27">
        <f>(Inputs_Calcs!$O$4 * (G461^2))</f>
        <v>1.06005205</v>
      </c>
      <c r="J461" s="23">
        <f>(Inputs_Calcs!$B$30 - (Inputs_Calcs!$B$31 * G461)) - (Inputs_Calcs!$O$4 * G461^2)</f>
        <v>0.0000003213888309</v>
      </c>
      <c r="K461" s="23">
        <f>J461 / Inputs_Calcs!$B$4</f>
        <v>0.00003498487732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>
      <c r="A462" s="14">
        <f t="shared" si="1"/>
        <v>456</v>
      </c>
      <c r="B462" s="14">
        <f t="shared" si="2"/>
        <v>18.24</v>
      </c>
      <c r="C462" s="14">
        <f t="shared" si="3"/>
        <v>1093.767184</v>
      </c>
      <c r="D462" s="23">
        <f>C462 * Inputs_Calcs!$B$5</f>
        <v>109.3767184</v>
      </c>
      <c r="E462" s="23">
        <f>D462 * Constants!$B$10</f>
        <v>244.6687509</v>
      </c>
      <c r="F462" s="31">
        <f>G462 * Inputs_Calcs!$B$18</f>
        <v>41778.82894</v>
      </c>
      <c r="G462" s="23">
        <f t="shared" si="4"/>
        <v>10444.70724</v>
      </c>
      <c r="H462" s="27">
        <f>Inputs_Calcs!$B$30 - (Inputs_Calcs!$B$31 * G462)</f>
        <v>1.060052362</v>
      </c>
      <c r="I462" s="27">
        <f>(Inputs_Calcs!$O$4 * (G462^2))</f>
        <v>1.060052053</v>
      </c>
      <c r="J462" s="23">
        <f>(Inputs_Calcs!$B$30 - (Inputs_Calcs!$B$31 * G462)) - (Inputs_Calcs!$O$4 * G462^2)</f>
        <v>0.0000003093890912</v>
      </c>
      <c r="K462" s="23">
        <f>J462 / Inputs_Calcs!$B$4</f>
        <v>0.00003367864207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>
      <c r="A463" s="14">
        <f t="shared" si="1"/>
        <v>457</v>
      </c>
      <c r="B463" s="14">
        <f t="shared" si="2"/>
        <v>18.28</v>
      </c>
      <c r="C463" s="14">
        <f t="shared" si="3"/>
        <v>1093.767185</v>
      </c>
      <c r="D463" s="23">
        <f>C463 * Inputs_Calcs!$B$5</f>
        <v>109.3767185</v>
      </c>
      <c r="E463" s="23">
        <f>D463 * Constants!$B$10</f>
        <v>244.6687512</v>
      </c>
      <c r="F463" s="31">
        <f>G463 * Inputs_Calcs!$B$18</f>
        <v>41778.829</v>
      </c>
      <c r="G463" s="23">
        <f t="shared" si="4"/>
        <v>10444.70725</v>
      </c>
      <c r="H463" s="27">
        <f>Inputs_Calcs!$B$30 - (Inputs_Calcs!$B$31 * G463)</f>
        <v>1.060052354</v>
      </c>
      <c r="I463" s="27">
        <f>(Inputs_Calcs!$O$4 * (G463^2))</f>
        <v>1.060052056</v>
      </c>
      <c r="J463" s="23">
        <f>(Inputs_Calcs!$B$30 - (Inputs_Calcs!$B$31 * G463)) - (Inputs_Calcs!$O$4 * G463^2)</f>
        <v>0.0000002978373852</v>
      </c>
      <c r="K463" s="23">
        <f>J463 / Inputs_Calcs!$B$4</f>
        <v>0.00003242117765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>
      <c r="A464" s="14">
        <f t="shared" si="1"/>
        <v>458</v>
      </c>
      <c r="B464" s="14">
        <f t="shared" si="2"/>
        <v>18.32</v>
      </c>
      <c r="C464" s="14">
        <f t="shared" si="3"/>
        <v>1093.767187</v>
      </c>
      <c r="D464" s="23">
        <f>C464 * Inputs_Calcs!$B$5</f>
        <v>109.3767187</v>
      </c>
      <c r="E464" s="23">
        <f>D464 * Constants!$B$10</f>
        <v>244.6687515</v>
      </c>
      <c r="F464" s="31">
        <f>G464 * Inputs_Calcs!$B$18</f>
        <v>41778.82905</v>
      </c>
      <c r="G464" s="23">
        <f t="shared" si="4"/>
        <v>10444.70726</v>
      </c>
      <c r="H464" s="27">
        <f>Inputs_Calcs!$B$30 - (Inputs_Calcs!$B$31 * G464)</f>
        <v>1.060052345</v>
      </c>
      <c r="I464" s="27">
        <f>(Inputs_Calcs!$O$4 * (G464^2))</f>
        <v>1.060052058</v>
      </c>
      <c r="J464" s="23">
        <f>(Inputs_Calcs!$B$30 - (Inputs_Calcs!$B$31 * G464)) - (Inputs_Calcs!$O$4 * G464^2)</f>
        <v>0.0000002867169899</v>
      </c>
      <c r="K464" s="23">
        <f>J464 / Inputs_Calcs!$B$4</f>
        <v>0.0000312106637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>
      <c r="A465" s="14">
        <f t="shared" si="1"/>
        <v>459</v>
      </c>
      <c r="B465" s="14">
        <f t="shared" si="2"/>
        <v>18.36</v>
      </c>
      <c r="C465" s="14">
        <f t="shared" si="3"/>
        <v>1093.767188</v>
      </c>
      <c r="D465" s="23">
        <f>C465 * Inputs_Calcs!$B$5</f>
        <v>109.3767188</v>
      </c>
      <c r="E465" s="23">
        <f>D465 * Constants!$B$10</f>
        <v>244.6687518</v>
      </c>
      <c r="F465" s="31">
        <f>G465 * Inputs_Calcs!$B$18</f>
        <v>41778.82909</v>
      </c>
      <c r="G465" s="23">
        <f t="shared" si="4"/>
        <v>10444.70727</v>
      </c>
      <c r="H465" s="27">
        <f>Inputs_Calcs!$B$30 - (Inputs_Calcs!$B$31 * G465)</f>
        <v>1.060052337</v>
      </c>
      <c r="I465" s="27">
        <f>(Inputs_Calcs!$O$4 * (G465^2))</f>
        <v>1.060052061</v>
      </c>
      <c r="J465" s="23">
        <f>(Inputs_Calcs!$B$30 - (Inputs_Calcs!$B$31 * G465)) - (Inputs_Calcs!$O$4 * G465^2)</f>
        <v>0.0000002760117979</v>
      </c>
      <c r="K465" s="23">
        <f>J465 / Inputs_Calcs!$B$4</f>
        <v>0.00003004534682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>
      <c r="A466" s="14">
        <f t="shared" si="1"/>
        <v>460</v>
      </c>
      <c r="B466" s="14">
        <f t="shared" si="2"/>
        <v>18.4</v>
      </c>
      <c r="C466" s="14">
        <f t="shared" si="3"/>
        <v>1093.767189</v>
      </c>
      <c r="D466" s="23">
        <f>C466 * Inputs_Calcs!$B$5</f>
        <v>109.3767189</v>
      </c>
      <c r="E466" s="23">
        <f>D466 * Constants!$B$10</f>
        <v>244.668752</v>
      </c>
      <c r="F466" s="31">
        <f>G466 * Inputs_Calcs!$B$18</f>
        <v>41778.82914</v>
      </c>
      <c r="G466" s="23">
        <f t="shared" si="4"/>
        <v>10444.70728</v>
      </c>
      <c r="H466" s="27">
        <f>Inputs_Calcs!$B$30 - (Inputs_Calcs!$B$31 * G466)</f>
        <v>1.060052329</v>
      </c>
      <c r="I466" s="27">
        <f>(Inputs_Calcs!$O$4 * (G466^2))</f>
        <v>1.060052063</v>
      </c>
      <c r="J466" s="23">
        <f>(Inputs_Calcs!$B$30 - (Inputs_Calcs!$B$31 * G466)) - (Inputs_Calcs!$O$4 * G466^2)</f>
        <v>0.0000002657063063</v>
      </c>
      <c r="K466" s="23">
        <f>J466 / Inputs_Calcs!$B$4</f>
        <v>0.00002892353945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>
      <c r="A467" s="14">
        <f t="shared" si="1"/>
        <v>461</v>
      </c>
      <c r="B467" s="14">
        <f t="shared" si="2"/>
        <v>18.44</v>
      </c>
      <c r="C467" s="14">
        <f t="shared" si="3"/>
        <v>1093.76719</v>
      </c>
      <c r="D467" s="23">
        <f>C467 * Inputs_Calcs!$B$5</f>
        <v>109.376719</v>
      </c>
      <c r="E467" s="23">
        <f>D467 * Constants!$B$10</f>
        <v>244.6687523</v>
      </c>
      <c r="F467" s="31">
        <f>G467 * Inputs_Calcs!$B$18</f>
        <v>41778.82918</v>
      </c>
      <c r="G467" s="23">
        <f t="shared" si="4"/>
        <v>10444.7073</v>
      </c>
      <c r="H467" s="27">
        <f>Inputs_Calcs!$B$30 - (Inputs_Calcs!$B$31 * G467)</f>
        <v>1.060052321</v>
      </c>
      <c r="I467" s="27">
        <f>(Inputs_Calcs!$O$4 * (G467^2))</f>
        <v>1.060052065</v>
      </c>
      <c r="J467" s="23">
        <f>(Inputs_Calcs!$B$30 - (Inputs_Calcs!$B$31 * G467)) - (Inputs_Calcs!$O$4 * G467^2)</f>
        <v>0.0000002557855912</v>
      </c>
      <c r="K467" s="23">
        <f>J467 / Inputs_Calcs!$B$4</f>
        <v>0.00002784361704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>
      <c r="A468" s="14">
        <f t="shared" si="1"/>
        <v>462</v>
      </c>
      <c r="B468" s="14">
        <f t="shared" si="2"/>
        <v>18.48</v>
      </c>
      <c r="C468" s="14">
        <f t="shared" si="3"/>
        <v>1093.767191</v>
      </c>
      <c r="D468" s="23">
        <f>C468 * Inputs_Calcs!$B$5</f>
        <v>109.3767191</v>
      </c>
      <c r="E468" s="23">
        <f>D468 * Constants!$B$10</f>
        <v>244.6687526</v>
      </c>
      <c r="F468" s="31">
        <f>G468 * Inputs_Calcs!$B$18</f>
        <v>41778.82923</v>
      </c>
      <c r="G468" s="23">
        <f t="shared" si="4"/>
        <v>10444.70731</v>
      </c>
      <c r="H468" s="27">
        <f>Inputs_Calcs!$B$30 - (Inputs_Calcs!$B$31 * G468)</f>
        <v>1.060052314</v>
      </c>
      <c r="I468" s="27">
        <f>(Inputs_Calcs!$O$4 * (G468^2))</f>
        <v>1.060052067</v>
      </c>
      <c r="J468" s="23">
        <f>(Inputs_Calcs!$B$30 - (Inputs_Calcs!$B$31 * G468)) - (Inputs_Calcs!$O$4 * G468^2)</f>
        <v>0.0000002462352877</v>
      </c>
      <c r="K468" s="23">
        <f>J468 / Inputs_Calcs!$B$4</f>
        <v>0.0000268040159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>
      <c r="A469" s="14">
        <f t="shared" si="1"/>
        <v>463</v>
      </c>
      <c r="B469" s="14">
        <f t="shared" si="2"/>
        <v>18.52</v>
      </c>
      <c r="C469" s="14">
        <f t="shared" si="3"/>
        <v>1093.767193</v>
      </c>
      <c r="D469" s="23">
        <f>C469 * Inputs_Calcs!$B$5</f>
        <v>109.3767193</v>
      </c>
      <c r="E469" s="23">
        <f>D469 * Constants!$B$10</f>
        <v>244.6687528</v>
      </c>
      <c r="F469" s="31">
        <f>G469 * Inputs_Calcs!$B$18</f>
        <v>41778.82927</v>
      </c>
      <c r="G469" s="23">
        <f t="shared" si="4"/>
        <v>10444.70732</v>
      </c>
      <c r="H469" s="27">
        <f>Inputs_Calcs!$B$30 - (Inputs_Calcs!$B$31 * G469)</f>
        <v>1.060052306</v>
      </c>
      <c r="I469" s="27">
        <f>(Inputs_Calcs!$O$4 * (G469^2))</f>
        <v>1.060052069</v>
      </c>
      <c r="J469" s="23">
        <f>(Inputs_Calcs!$B$30 - (Inputs_Calcs!$B$31 * G469)) - (Inputs_Calcs!$O$4 * G469^2)</f>
        <v>0.0000002370415664</v>
      </c>
      <c r="K469" s="23">
        <f>J469 / Inputs_Calcs!$B$4</f>
        <v>0.00002580323061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>
      <c r="A470" s="14">
        <f t="shared" si="1"/>
        <v>464</v>
      </c>
      <c r="B470" s="14">
        <f t="shared" si="2"/>
        <v>18.56</v>
      </c>
      <c r="C470" s="14">
        <f t="shared" si="3"/>
        <v>1093.767194</v>
      </c>
      <c r="D470" s="23">
        <f>C470 * Inputs_Calcs!$B$5</f>
        <v>109.3767194</v>
      </c>
      <c r="E470" s="23">
        <f>D470 * Constants!$B$10</f>
        <v>244.668753</v>
      </c>
      <c r="F470" s="31">
        <f>G470 * Inputs_Calcs!$B$18</f>
        <v>41778.82931</v>
      </c>
      <c r="G470" s="23">
        <f t="shared" si="4"/>
        <v>10444.70733</v>
      </c>
      <c r="H470" s="27">
        <f>Inputs_Calcs!$B$30 - (Inputs_Calcs!$B$31 * G470)</f>
        <v>1.0600523</v>
      </c>
      <c r="I470" s="27">
        <f>(Inputs_Calcs!$O$4 * (G470^2))</f>
        <v>1.060052071</v>
      </c>
      <c r="J470" s="23">
        <f>(Inputs_Calcs!$B$30 - (Inputs_Calcs!$B$31 * G470)) - (Inputs_Calcs!$O$4 * G470^2)</f>
        <v>0.0000002281911129</v>
      </c>
      <c r="K470" s="23">
        <f>J470 / Inputs_Calcs!$B$4</f>
        <v>0.00002483981185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>
      <c r="A471" s="14">
        <f t="shared" si="1"/>
        <v>465</v>
      </c>
      <c r="B471" s="14">
        <f t="shared" si="2"/>
        <v>18.6</v>
      </c>
      <c r="C471" s="14">
        <f t="shared" si="3"/>
        <v>1093.767195</v>
      </c>
      <c r="D471" s="23">
        <f>C471 * Inputs_Calcs!$B$5</f>
        <v>109.3767195</v>
      </c>
      <c r="E471" s="23">
        <f>D471 * Constants!$B$10</f>
        <v>244.6687532</v>
      </c>
      <c r="F471" s="31">
        <f>G471 * Inputs_Calcs!$B$18</f>
        <v>41778.82934</v>
      </c>
      <c r="G471" s="23">
        <f t="shared" si="4"/>
        <v>10444.70734</v>
      </c>
      <c r="H471" s="27">
        <f>Inputs_Calcs!$B$30 - (Inputs_Calcs!$B$31 * G471)</f>
        <v>1.060052293</v>
      </c>
      <c r="I471" s="27">
        <f>(Inputs_Calcs!$O$4 * (G471^2))</f>
        <v>1.060052073</v>
      </c>
      <c r="J471" s="23">
        <f>(Inputs_Calcs!$B$30 - (Inputs_Calcs!$B$31 * G471)) - (Inputs_Calcs!$O$4 * G471^2)</f>
        <v>0.0000002196711095</v>
      </c>
      <c r="K471" s="23">
        <f>J471 / Inputs_Calcs!$B$4</f>
        <v>0.00002391236434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>
      <c r="A472" s="14">
        <f t="shared" si="1"/>
        <v>466</v>
      </c>
      <c r="B472" s="14">
        <f t="shared" si="2"/>
        <v>18.64</v>
      </c>
      <c r="C472" s="14">
        <f t="shared" si="3"/>
        <v>1093.767195</v>
      </c>
      <c r="D472" s="23">
        <f>C472 * Inputs_Calcs!$B$5</f>
        <v>109.3767195</v>
      </c>
      <c r="E472" s="23">
        <f>D472 * Constants!$B$10</f>
        <v>244.6687535</v>
      </c>
      <c r="F472" s="31">
        <f>G472 * Inputs_Calcs!$B$18</f>
        <v>41778.82938</v>
      </c>
      <c r="G472" s="23">
        <f t="shared" si="4"/>
        <v>10444.70735</v>
      </c>
      <c r="H472" s="27">
        <f>Inputs_Calcs!$B$30 - (Inputs_Calcs!$B$31 * G472)</f>
        <v>1.060052287</v>
      </c>
      <c r="I472" s="27">
        <f>(Inputs_Calcs!$O$4 * (G472^2))</f>
        <v>1.060052075</v>
      </c>
      <c r="J472" s="23">
        <f>(Inputs_Calcs!$B$30 - (Inputs_Calcs!$B$31 * G472)) - (Inputs_Calcs!$O$4 * G472^2)</f>
        <v>0.000000211469217</v>
      </c>
      <c r="K472" s="23">
        <f>J472 / Inputs_Calcs!$B$4</f>
        <v>0.00002301954487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>
      <c r="A473" s="14">
        <f t="shared" si="1"/>
        <v>467</v>
      </c>
      <c r="B473" s="14">
        <f t="shared" si="2"/>
        <v>18.68</v>
      </c>
      <c r="C473" s="14">
        <f t="shared" si="3"/>
        <v>1093.767196</v>
      </c>
      <c r="D473" s="23">
        <f>C473 * Inputs_Calcs!$B$5</f>
        <v>109.3767196</v>
      </c>
      <c r="E473" s="23">
        <f>D473 * Constants!$B$10</f>
        <v>244.6687537</v>
      </c>
      <c r="F473" s="31">
        <f>G473 * Inputs_Calcs!$B$18</f>
        <v>41778.82942</v>
      </c>
      <c r="G473" s="23">
        <f t="shared" si="4"/>
        <v>10444.70735</v>
      </c>
      <c r="H473" s="27">
        <f>Inputs_Calcs!$B$30 - (Inputs_Calcs!$B$31 * G473)</f>
        <v>1.060052281</v>
      </c>
      <c r="I473" s="27">
        <f>(Inputs_Calcs!$O$4 * (G473^2))</f>
        <v>1.060052077</v>
      </c>
      <c r="J473" s="23">
        <f>(Inputs_Calcs!$B$30 - (Inputs_Calcs!$B$31 * G473)) - (Inputs_Calcs!$O$4 * G473^2)</f>
        <v>0.0000002035735607</v>
      </c>
      <c r="K473" s="23">
        <f>J473 / Inputs_Calcs!$B$4</f>
        <v>0.00002216006084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>
      <c r="A474" s="14">
        <f t="shared" si="1"/>
        <v>468</v>
      </c>
      <c r="B474" s="14">
        <f t="shared" si="2"/>
        <v>18.72</v>
      </c>
      <c r="C474" s="14">
        <f t="shared" si="3"/>
        <v>1093.767197</v>
      </c>
      <c r="D474" s="23">
        <f>C474 * Inputs_Calcs!$B$5</f>
        <v>109.3767197</v>
      </c>
      <c r="E474" s="23">
        <f>D474 * Constants!$B$10</f>
        <v>244.6687539</v>
      </c>
      <c r="F474" s="31">
        <f>G474 * Inputs_Calcs!$B$18</f>
        <v>41778.82945</v>
      </c>
      <c r="G474" s="23">
        <f t="shared" si="4"/>
        <v>10444.70736</v>
      </c>
      <c r="H474" s="27">
        <f>Inputs_Calcs!$B$30 - (Inputs_Calcs!$B$31 * G474)</f>
        <v>1.060052275</v>
      </c>
      <c r="I474" s="27">
        <f>(Inputs_Calcs!$O$4 * (G474^2))</f>
        <v>1.060052079</v>
      </c>
      <c r="J474" s="23">
        <f>(Inputs_Calcs!$B$30 - (Inputs_Calcs!$B$31 * G474)) - (Inputs_Calcs!$O$4 * G474^2)</f>
        <v>0.0000001959727072</v>
      </c>
      <c r="K474" s="23">
        <f>J474 / Inputs_Calcs!$B$4</f>
        <v>0.00002133266766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>
      <c r="A475" s="14">
        <f t="shared" si="1"/>
        <v>469</v>
      </c>
      <c r="B475" s="14">
        <f t="shared" si="2"/>
        <v>18.76</v>
      </c>
      <c r="C475" s="14">
        <f t="shared" si="3"/>
        <v>1093.767198</v>
      </c>
      <c r="D475" s="23">
        <f>C475 * Inputs_Calcs!$B$5</f>
        <v>109.3767198</v>
      </c>
      <c r="E475" s="23">
        <f>D475 * Constants!$B$10</f>
        <v>244.6687541</v>
      </c>
      <c r="F475" s="31">
        <f>G475 * Inputs_Calcs!$B$18</f>
        <v>41778.82948</v>
      </c>
      <c r="G475" s="23">
        <f t="shared" si="4"/>
        <v>10444.70737</v>
      </c>
      <c r="H475" s="27">
        <f>Inputs_Calcs!$B$30 - (Inputs_Calcs!$B$31 * G475)</f>
        <v>1.060052269</v>
      </c>
      <c r="I475" s="27">
        <f>(Inputs_Calcs!$O$4 * (G475^2))</f>
        <v>1.06005208</v>
      </c>
      <c r="J475" s="23">
        <f>(Inputs_Calcs!$B$30 - (Inputs_Calcs!$B$31 * G475)) - (Inputs_Calcs!$O$4 * G475^2)</f>
        <v>0.0000001886556442</v>
      </c>
      <c r="K475" s="23">
        <f>J475 / Inputs_Calcs!$B$4</f>
        <v>0.00002053616658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>
      <c r="A476" s="14">
        <f t="shared" si="1"/>
        <v>470</v>
      </c>
      <c r="B476" s="14">
        <f t="shared" si="2"/>
        <v>18.8</v>
      </c>
      <c r="C476" s="14">
        <f t="shared" si="3"/>
        <v>1093.767199</v>
      </c>
      <c r="D476" s="23">
        <f>C476 * Inputs_Calcs!$B$5</f>
        <v>109.3767199</v>
      </c>
      <c r="E476" s="23">
        <f>D476 * Constants!$B$10</f>
        <v>244.6687542</v>
      </c>
      <c r="F476" s="31">
        <f>G476 * Inputs_Calcs!$B$18</f>
        <v>41778.82951</v>
      </c>
      <c r="G476" s="23">
        <f t="shared" si="4"/>
        <v>10444.70738</v>
      </c>
      <c r="H476" s="27">
        <f>Inputs_Calcs!$B$30 - (Inputs_Calcs!$B$31 * G476)</f>
        <v>1.060052264</v>
      </c>
      <c r="I476" s="27">
        <f>(Inputs_Calcs!$O$4 * (G476^2))</f>
        <v>1.060052082</v>
      </c>
      <c r="J476" s="23">
        <f>(Inputs_Calcs!$B$30 - (Inputs_Calcs!$B$31 * G476)) - (Inputs_Calcs!$O$4 * G476^2)</f>
        <v>0.0000001816117823</v>
      </c>
      <c r="K476" s="23">
        <f>J476 / Inputs_Calcs!$B$4</f>
        <v>0.00001976940488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>
      <c r="A477" s="14">
        <f t="shared" si="1"/>
        <v>471</v>
      </c>
      <c r="B477" s="14">
        <f t="shared" si="2"/>
        <v>18.84</v>
      </c>
      <c r="C477" s="14">
        <f t="shared" si="3"/>
        <v>1093.7672</v>
      </c>
      <c r="D477" s="23">
        <f>C477 * Inputs_Calcs!$B$5</f>
        <v>109.37672</v>
      </c>
      <c r="E477" s="23">
        <f>D477 * Constants!$B$10</f>
        <v>244.6687544</v>
      </c>
      <c r="F477" s="31">
        <f>G477 * Inputs_Calcs!$B$18</f>
        <v>41778.82954</v>
      </c>
      <c r="G477" s="23">
        <f t="shared" si="4"/>
        <v>10444.70739</v>
      </c>
      <c r="H477" s="27">
        <f>Inputs_Calcs!$B$30 - (Inputs_Calcs!$B$31 * G477)</f>
        <v>1.060052258</v>
      </c>
      <c r="I477" s="27">
        <f>(Inputs_Calcs!$O$4 * (G477^2))</f>
        <v>1.060052083</v>
      </c>
      <c r="J477" s="23">
        <f>(Inputs_Calcs!$B$30 - (Inputs_Calcs!$B$31 * G477)) - (Inputs_Calcs!$O$4 * G477^2)</f>
        <v>0.0000001748309175</v>
      </c>
      <c r="K477" s="23">
        <f>J477 / Inputs_Calcs!$B$4</f>
        <v>0.00001903127182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>
      <c r="A478" s="14">
        <f t="shared" si="1"/>
        <v>472</v>
      </c>
      <c r="B478" s="14">
        <f t="shared" si="2"/>
        <v>18.88</v>
      </c>
      <c r="C478" s="14">
        <f t="shared" si="3"/>
        <v>1093.767201</v>
      </c>
      <c r="D478" s="23">
        <f>C478 * Inputs_Calcs!$B$5</f>
        <v>109.3767201</v>
      </c>
      <c r="E478" s="23">
        <f>D478 * Constants!$B$10</f>
        <v>244.6687546</v>
      </c>
      <c r="F478" s="31">
        <f>G478 * Inputs_Calcs!$B$18</f>
        <v>41778.82957</v>
      </c>
      <c r="G478" s="23">
        <f t="shared" si="4"/>
        <v>10444.70739</v>
      </c>
      <c r="H478" s="27">
        <f>Inputs_Calcs!$B$30 - (Inputs_Calcs!$B$31 * G478)</f>
        <v>1.060052253</v>
      </c>
      <c r="I478" s="27">
        <f>(Inputs_Calcs!$O$4 * (G478^2))</f>
        <v>1.060052085</v>
      </c>
      <c r="J478" s="23">
        <f>(Inputs_Calcs!$B$30 - (Inputs_Calcs!$B$31 * G478)) - (Inputs_Calcs!$O$4 * G478^2)</f>
        <v>0.0000001683032316</v>
      </c>
      <c r="K478" s="23">
        <f>J478 / Inputs_Calcs!$B$4</f>
        <v>0.00001832069862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>
      <c r="A479" s="14">
        <f t="shared" si="1"/>
        <v>473</v>
      </c>
      <c r="B479" s="14">
        <f t="shared" si="2"/>
        <v>18.92</v>
      </c>
      <c r="C479" s="14">
        <f t="shared" si="3"/>
        <v>1093.767201</v>
      </c>
      <c r="D479" s="23">
        <f>C479 * Inputs_Calcs!$B$5</f>
        <v>109.3767201</v>
      </c>
      <c r="E479" s="23">
        <f>D479 * Constants!$B$10</f>
        <v>244.6687547</v>
      </c>
      <c r="F479" s="31">
        <f>G479 * Inputs_Calcs!$B$18</f>
        <v>41778.8296</v>
      </c>
      <c r="G479" s="23">
        <f t="shared" si="4"/>
        <v>10444.7074</v>
      </c>
      <c r="H479" s="27">
        <f>Inputs_Calcs!$B$30 - (Inputs_Calcs!$B$31 * G479)</f>
        <v>1.060052248</v>
      </c>
      <c r="I479" s="27">
        <f>(Inputs_Calcs!$O$4 * (G479^2))</f>
        <v>1.060052086</v>
      </c>
      <c r="J479" s="23">
        <f>(Inputs_Calcs!$B$30 - (Inputs_Calcs!$B$31 * G479)) - (Inputs_Calcs!$O$4 * G479^2)</f>
        <v>0.0000001620192707</v>
      </c>
      <c r="K479" s="23">
        <f>J479 / Inputs_Calcs!$B$4</f>
        <v>0.00001763665617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>
      <c r="A480" s="14">
        <f t="shared" si="1"/>
        <v>474</v>
      </c>
      <c r="B480" s="14">
        <f t="shared" si="2"/>
        <v>18.96</v>
      </c>
      <c r="C480" s="14">
        <f t="shared" si="3"/>
        <v>1093.767202</v>
      </c>
      <c r="D480" s="23">
        <f>C480 * Inputs_Calcs!$B$5</f>
        <v>109.3767202</v>
      </c>
      <c r="E480" s="23">
        <f>D480 * Constants!$B$10</f>
        <v>244.6687549</v>
      </c>
      <c r="F480" s="31">
        <f>G480 * Inputs_Calcs!$B$18</f>
        <v>41778.82963</v>
      </c>
      <c r="G480" s="23">
        <f t="shared" si="4"/>
        <v>10444.70741</v>
      </c>
      <c r="H480" s="27">
        <f>Inputs_Calcs!$B$30 - (Inputs_Calcs!$B$31 * G480)</f>
        <v>1.060052244</v>
      </c>
      <c r="I480" s="27">
        <f>(Inputs_Calcs!$O$4 * (G480^2))</f>
        <v>1.060052088</v>
      </c>
      <c r="J480" s="23">
        <f>(Inputs_Calcs!$B$30 - (Inputs_Calcs!$B$31 * G480)) - (Inputs_Calcs!$O$4 * G480^2)</f>
        <v>0.0000001559699339</v>
      </c>
      <c r="K480" s="23">
        <f>J480 / Inputs_Calcs!$B$4</f>
        <v>0.0000169781538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>
      <c r="A481" s="14">
        <f t="shared" si="1"/>
        <v>475</v>
      </c>
      <c r="B481" s="14">
        <f t="shared" si="2"/>
        <v>19</v>
      </c>
      <c r="C481" s="14">
        <f t="shared" si="3"/>
        <v>1093.767203</v>
      </c>
      <c r="D481" s="23">
        <f>C481 * Inputs_Calcs!$B$5</f>
        <v>109.3767203</v>
      </c>
      <c r="E481" s="23">
        <f>D481 * Constants!$B$10</f>
        <v>244.6687551</v>
      </c>
      <c r="F481" s="31">
        <f>G481 * Inputs_Calcs!$B$18</f>
        <v>41778.82965</v>
      </c>
      <c r="G481" s="23">
        <f t="shared" si="4"/>
        <v>10444.70741</v>
      </c>
      <c r="H481" s="27">
        <f>Inputs_Calcs!$B$30 - (Inputs_Calcs!$B$31 * G481)</f>
        <v>1.060052239</v>
      </c>
      <c r="I481" s="27">
        <f>(Inputs_Calcs!$O$4 * (G481^2))</f>
        <v>1.060052089</v>
      </c>
      <c r="J481" s="23">
        <f>(Inputs_Calcs!$B$30 - (Inputs_Calcs!$B$31 * G481)) - (Inputs_Calcs!$O$4 * G481^2)</f>
        <v>0.0000001501464633</v>
      </c>
      <c r="K481" s="23">
        <f>J481 / Inputs_Calcs!$B$4</f>
        <v>0.00001634423817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>
      <c r="A482" s="14">
        <f t="shared" si="1"/>
        <v>476</v>
      </c>
      <c r="B482" s="14">
        <f t="shared" si="2"/>
        <v>19.04</v>
      </c>
      <c r="C482" s="14">
        <f t="shared" si="3"/>
        <v>1093.767203</v>
      </c>
      <c r="D482" s="23">
        <f>C482 * Inputs_Calcs!$B$5</f>
        <v>109.3767203</v>
      </c>
      <c r="E482" s="23">
        <f>D482 * Constants!$B$10</f>
        <v>244.6687552</v>
      </c>
      <c r="F482" s="31">
        <f>G482 * Inputs_Calcs!$B$18</f>
        <v>41778.82968</v>
      </c>
      <c r="G482" s="23">
        <f t="shared" si="4"/>
        <v>10444.70742</v>
      </c>
      <c r="H482" s="27">
        <f>Inputs_Calcs!$B$30 - (Inputs_Calcs!$B$31 * G482)</f>
        <v>1.060052235</v>
      </c>
      <c r="I482" s="27">
        <f>(Inputs_Calcs!$O$4 * (G482^2))</f>
        <v>1.06005209</v>
      </c>
      <c r="J482" s="23">
        <f>(Inputs_Calcs!$B$30 - (Inputs_Calcs!$B$31 * G482)) - (Inputs_Calcs!$O$4 * G482^2)</f>
        <v>0.0000001445404219</v>
      </c>
      <c r="K482" s="23">
        <f>J482 / Inputs_Calcs!$B$4</f>
        <v>0.00001573399086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>
      <c r="A483" s="14">
        <f t="shared" si="1"/>
        <v>477</v>
      </c>
      <c r="B483" s="14">
        <f t="shared" si="2"/>
        <v>19.08</v>
      </c>
      <c r="C483" s="14">
        <f t="shared" si="3"/>
        <v>1093.767204</v>
      </c>
      <c r="D483" s="23">
        <f>C483 * Inputs_Calcs!$B$5</f>
        <v>109.3767204</v>
      </c>
      <c r="E483" s="23">
        <f>D483 * Constants!$B$10</f>
        <v>244.6687553</v>
      </c>
      <c r="F483" s="31">
        <f>G483 * Inputs_Calcs!$B$18</f>
        <v>41778.8297</v>
      </c>
      <c r="G483" s="23">
        <f t="shared" si="4"/>
        <v>10444.70743</v>
      </c>
      <c r="H483" s="27">
        <f>Inputs_Calcs!$B$30 - (Inputs_Calcs!$B$31 * G483)</f>
        <v>1.060052231</v>
      </c>
      <c r="I483" s="27">
        <f>(Inputs_Calcs!$O$4 * (G483^2))</f>
        <v>1.060052092</v>
      </c>
      <c r="J483" s="23">
        <f>(Inputs_Calcs!$B$30 - (Inputs_Calcs!$B$31 * G483)) - (Inputs_Calcs!$O$4 * G483^2)</f>
        <v>0.0000001391436948</v>
      </c>
      <c r="K483" s="23">
        <f>J483 / Inputs_Calcs!$B$4</f>
        <v>0.00001514652852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>
      <c r="A484" s="14">
        <f t="shared" si="1"/>
        <v>478</v>
      </c>
      <c r="B484" s="14">
        <f t="shared" si="2"/>
        <v>19.12</v>
      </c>
      <c r="C484" s="14">
        <f t="shared" si="3"/>
        <v>1093.767205</v>
      </c>
      <c r="D484" s="23">
        <f>C484 * Inputs_Calcs!$B$5</f>
        <v>109.3767205</v>
      </c>
      <c r="E484" s="23">
        <f>D484 * Constants!$B$10</f>
        <v>244.6687555</v>
      </c>
      <c r="F484" s="31">
        <f>G484 * Inputs_Calcs!$B$18</f>
        <v>41778.82973</v>
      </c>
      <c r="G484" s="23">
        <f t="shared" si="4"/>
        <v>10444.70743</v>
      </c>
      <c r="H484" s="27">
        <f>Inputs_Calcs!$B$30 - (Inputs_Calcs!$B$31 * G484)</f>
        <v>1.060052227</v>
      </c>
      <c r="I484" s="27">
        <f>(Inputs_Calcs!$O$4 * (G484^2))</f>
        <v>1.060052093</v>
      </c>
      <c r="J484" s="23">
        <f>(Inputs_Calcs!$B$30 - (Inputs_Calcs!$B$31 * G484)) - (Inputs_Calcs!$O$4 * G484^2)</f>
        <v>0.0000001339484694</v>
      </c>
      <c r="K484" s="23">
        <f>J484 / Inputs_Calcs!$B$4</f>
        <v>0.00001458100071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>
      <c r="A485" s="14">
        <f t="shared" si="1"/>
        <v>479</v>
      </c>
      <c r="B485" s="14">
        <f t="shared" si="2"/>
        <v>19.16</v>
      </c>
      <c r="C485" s="14">
        <f t="shared" si="3"/>
        <v>1093.767205</v>
      </c>
      <c r="D485" s="23">
        <f>C485 * Inputs_Calcs!$B$5</f>
        <v>109.3767205</v>
      </c>
      <c r="E485" s="23">
        <f>D485 * Constants!$B$10</f>
        <v>244.6687556</v>
      </c>
      <c r="F485" s="31">
        <f>G485 * Inputs_Calcs!$B$18</f>
        <v>41778.82975</v>
      </c>
      <c r="G485" s="23">
        <f t="shared" si="4"/>
        <v>10444.70744</v>
      </c>
      <c r="H485" s="27">
        <f>Inputs_Calcs!$B$30 - (Inputs_Calcs!$B$31 * G485)</f>
        <v>1.060052223</v>
      </c>
      <c r="I485" s="27">
        <f>(Inputs_Calcs!$O$4 * (G485^2))</f>
        <v>1.060052094</v>
      </c>
      <c r="J485" s="23">
        <f>(Inputs_Calcs!$B$30 - (Inputs_Calcs!$B$31 * G485)) - (Inputs_Calcs!$O$4 * G485^2)</f>
        <v>0.000000128947216</v>
      </c>
      <c r="K485" s="23">
        <f>J485 / Inputs_Calcs!$B$4</f>
        <v>0.00001403658777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>
      <c r="A486" s="14">
        <f t="shared" si="1"/>
        <v>480</v>
      </c>
      <c r="B486" s="14">
        <f t="shared" si="2"/>
        <v>19.2</v>
      </c>
      <c r="C486" s="14">
        <f t="shared" si="3"/>
        <v>1093.767206</v>
      </c>
      <c r="D486" s="23">
        <f>C486 * Inputs_Calcs!$B$5</f>
        <v>109.3767206</v>
      </c>
      <c r="E486" s="23">
        <f>D486 * Constants!$B$10</f>
        <v>244.6687557</v>
      </c>
      <c r="F486" s="31">
        <f>G486 * Inputs_Calcs!$B$18</f>
        <v>41778.82977</v>
      </c>
      <c r="G486" s="23">
        <f t="shared" si="4"/>
        <v>10444.70744</v>
      </c>
      <c r="H486" s="27">
        <f>Inputs_Calcs!$B$30 - (Inputs_Calcs!$B$31 * G486)</f>
        <v>1.060052219</v>
      </c>
      <c r="I486" s="27">
        <f>(Inputs_Calcs!$O$4 * (G486^2))</f>
        <v>1.060052095</v>
      </c>
      <c r="J486" s="23">
        <f>(Inputs_Calcs!$B$30 - (Inputs_Calcs!$B$31 * G486)) - (Inputs_Calcs!$O$4 * G486^2)</f>
        <v>0.000000124132695</v>
      </c>
      <c r="K486" s="23">
        <f>J486 / Inputs_Calcs!$B$4</f>
        <v>0.00001351250165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>
      <c r="A487" s="14">
        <f t="shared" si="1"/>
        <v>481</v>
      </c>
      <c r="B487" s="14">
        <f t="shared" si="2"/>
        <v>19.24</v>
      </c>
      <c r="C487" s="14">
        <f t="shared" si="3"/>
        <v>1093.767206</v>
      </c>
      <c r="D487" s="23">
        <f>C487 * Inputs_Calcs!$B$5</f>
        <v>109.3767206</v>
      </c>
      <c r="E487" s="23">
        <f>D487 * Constants!$B$10</f>
        <v>244.6687559</v>
      </c>
      <c r="F487" s="31">
        <f>G487 * Inputs_Calcs!$B$18</f>
        <v>41778.82979</v>
      </c>
      <c r="G487" s="23">
        <f t="shared" si="4"/>
        <v>10444.70745</v>
      </c>
      <c r="H487" s="27">
        <f>Inputs_Calcs!$B$30 - (Inputs_Calcs!$B$31 * G487)</f>
        <v>1.060052215</v>
      </c>
      <c r="I487" s="27">
        <f>(Inputs_Calcs!$O$4 * (G487^2))</f>
        <v>1.060052096</v>
      </c>
      <c r="J487" s="23">
        <f>(Inputs_Calcs!$B$30 - (Inputs_Calcs!$B$31 * G487)) - (Inputs_Calcs!$O$4 * G487^2)</f>
        <v>0.0000001194979349</v>
      </c>
      <c r="K487" s="23">
        <f>J487 / Inputs_Calcs!$B$4</f>
        <v>0.00001300798345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>
      <c r="A488" s="14">
        <f t="shared" si="1"/>
        <v>482</v>
      </c>
      <c r="B488" s="14">
        <f t="shared" si="2"/>
        <v>19.28</v>
      </c>
      <c r="C488" s="14">
        <f t="shared" si="3"/>
        <v>1093.767207</v>
      </c>
      <c r="D488" s="23">
        <f>C488 * Inputs_Calcs!$B$5</f>
        <v>109.3767207</v>
      </c>
      <c r="E488" s="23">
        <f>D488 * Constants!$B$10</f>
        <v>244.668756</v>
      </c>
      <c r="F488" s="31">
        <f>G488 * Inputs_Calcs!$B$18</f>
        <v>41778.82981</v>
      </c>
      <c r="G488" s="23">
        <f t="shared" si="4"/>
        <v>10444.70745</v>
      </c>
      <c r="H488" s="27">
        <f>Inputs_Calcs!$B$30 - (Inputs_Calcs!$B$31 * G488)</f>
        <v>1.060052212</v>
      </c>
      <c r="I488" s="27">
        <f>(Inputs_Calcs!$O$4 * (G488^2))</f>
        <v>1.060052097</v>
      </c>
      <c r="J488" s="23">
        <f>(Inputs_Calcs!$B$30 - (Inputs_Calcs!$B$31 * G488)) - (Inputs_Calcs!$O$4 * G488^2)</f>
        <v>0.000000115036225</v>
      </c>
      <c r="K488" s="23">
        <f>J488 / Inputs_Calcs!$B$4</f>
        <v>0.00001252230268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>
      <c r="A489" s="14">
        <f t="shared" si="1"/>
        <v>483</v>
      </c>
      <c r="B489" s="14">
        <f t="shared" si="2"/>
        <v>19.32</v>
      </c>
      <c r="C489" s="14">
        <f t="shared" si="3"/>
        <v>1093.767207</v>
      </c>
      <c r="D489" s="23">
        <f>C489 * Inputs_Calcs!$B$5</f>
        <v>109.3767207</v>
      </c>
      <c r="E489" s="23">
        <f>D489 * Constants!$B$10</f>
        <v>244.6687561</v>
      </c>
      <c r="F489" s="31">
        <f>G489 * Inputs_Calcs!$B$18</f>
        <v>41778.82983</v>
      </c>
      <c r="G489" s="23">
        <f t="shared" si="4"/>
        <v>10444.70746</v>
      </c>
      <c r="H489" s="27">
        <f>Inputs_Calcs!$B$30 - (Inputs_Calcs!$B$31 * G489)</f>
        <v>1.060052209</v>
      </c>
      <c r="I489" s="27">
        <f>(Inputs_Calcs!$O$4 * (G489^2))</f>
        <v>1.060052098</v>
      </c>
      <c r="J489" s="23">
        <f>(Inputs_Calcs!$B$30 - (Inputs_Calcs!$B$31 * G489)) - (Inputs_Calcs!$O$4 * G489^2)</f>
        <v>0.0000001107410992</v>
      </c>
      <c r="K489" s="23">
        <f>J489 / Inputs_Calcs!$B$4</f>
        <v>0.00001205475548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>
      <c r="A490" s="14">
        <f t="shared" si="1"/>
        <v>484</v>
      </c>
      <c r="B490" s="14">
        <f t="shared" si="2"/>
        <v>19.36</v>
      </c>
      <c r="C490" s="14">
        <f t="shared" si="3"/>
        <v>1093.767208</v>
      </c>
      <c r="D490" s="23">
        <f>C490 * Inputs_Calcs!$B$5</f>
        <v>109.3767208</v>
      </c>
      <c r="E490" s="23">
        <f>D490 * Constants!$B$10</f>
        <v>244.6687562</v>
      </c>
      <c r="F490" s="31">
        <f>G490 * Inputs_Calcs!$B$18</f>
        <v>41778.82985</v>
      </c>
      <c r="G490" s="23">
        <f t="shared" si="4"/>
        <v>10444.70746</v>
      </c>
      <c r="H490" s="27">
        <f>Inputs_Calcs!$B$30 - (Inputs_Calcs!$B$31 * G490)</f>
        <v>1.060052206</v>
      </c>
      <c r="I490" s="27">
        <f>(Inputs_Calcs!$O$4 * (G490^2))</f>
        <v>1.060052099</v>
      </c>
      <c r="J490" s="23">
        <f>(Inputs_Calcs!$B$30 - (Inputs_Calcs!$B$31 * G490)) - (Inputs_Calcs!$O$4 * G490^2)</f>
        <v>0.000000106606342</v>
      </c>
      <c r="K490" s="23">
        <f>J490 / Inputs_Calcs!$B$4</f>
        <v>0.00001160466524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>
      <c r="A491" s="14">
        <f t="shared" si="1"/>
        <v>485</v>
      </c>
      <c r="B491" s="14">
        <f t="shared" si="2"/>
        <v>19.4</v>
      </c>
      <c r="C491" s="14">
        <f t="shared" si="3"/>
        <v>1093.767208</v>
      </c>
      <c r="D491" s="23">
        <f>C491 * Inputs_Calcs!$B$5</f>
        <v>109.3767208</v>
      </c>
      <c r="E491" s="23">
        <f>D491 * Constants!$B$10</f>
        <v>244.6687563</v>
      </c>
      <c r="F491" s="31">
        <f>G491 * Inputs_Calcs!$B$18</f>
        <v>41778.82987</v>
      </c>
      <c r="G491" s="23">
        <f t="shared" si="4"/>
        <v>10444.70747</v>
      </c>
      <c r="H491" s="27">
        <f>Inputs_Calcs!$B$30 - (Inputs_Calcs!$B$31 * G491)</f>
        <v>1.060052202</v>
      </c>
      <c r="I491" s="27">
        <f>(Inputs_Calcs!$O$4 * (G491^2))</f>
        <v>1.0600521</v>
      </c>
      <c r="J491" s="23">
        <f>(Inputs_Calcs!$B$30 - (Inputs_Calcs!$B$31 * G491)) - (Inputs_Calcs!$O$4 * G491^2)</f>
        <v>0.0000001026259677</v>
      </c>
      <c r="K491" s="23">
        <f>J491 / Inputs_Calcs!$B$4</f>
        <v>0.00001117138041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>
      <c r="A492" s="14">
        <f t="shared" si="1"/>
        <v>486</v>
      </c>
      <c r="B492" s="14">
        <f t="shared" si="2"/>
        <v>19.44</v>
      </c>
      <c r="C492" s="14">
        <f t="shared" si="3"/>
        <v>1093.767209</v>
      </c>
      <c r="D492" s="23">
        <f>C492 * Inputs_Calcs!$B$5</f>
        <v>109.3767209</v>
      </c>
      <c r="E492" s="23">
        <f>D492 * Constants!$B$10</f>
        <v>244.6687564</v>
      </c>
      <c r="F492" s="31">
        <f>G492 * Inputs_Calcs!$B$18</f>
        <v>41778.82988</v>
      </c>
      <c r="G492" s="23">
        <f t="shared" si="4"/>
        <v>10444.70747</v>
      </c>
      <c r="H492" s="27">
        <f>Inputs_Calcs!$B$30 - (Inputs_Calcs!$B$31 * G492)</f>
        <v>1.060052199</v>
      </c>
      <c r="I492" s="27">
        <f>(Inputs_Calcs!$O$4 * (G492^2))</f>
        <v>1.060052101</v>
      </c>
      <c r="J492" s="23">
        <f>(Inputs_Calcs!$B$30 - (Inputs_Calcs!$B$31 * G492)) - (Inputs_Calcs!$O$4 * G492^2)</f>
        <v>0.00000009879420815</v>
      </c>
      <c r="K492" s="23">
        <f>J492 / Inputs_Calcs!$B$4</f>
        <v>0.00001075427308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>
      <c r="A493" s="14">
        <f t="shared" si="1"/>
        <v>487</v>
      </c>
      <c r="B493" s="14">
        <f t="shared" si="2"/>
        <v>19.48</v>
      </c>
      <c r="C493" s="14">
        <f t="shared" si="3"/>
        <v>1093.767209</v>
      </c>
      <c r="D493" s="23">
        <f>C493 * Inputs_Calcs!$B$5</f>
        <v>109.3767209</v>
      </c>
      <c r="E493" s="23">
        <f>D493 * Constants!$B$10</f>
        <v>244.6687565</v>
      </c>
      <c r="F493" s="31">
        <f>G493 * Inputs_Calcs!$B$18</f>
        <v>41778.8299</v>
      </c>
      <c r="G493" s="23">
        <f t="shared" si="4"/>
        <v>10444.70747</v>
      </c>
      <c r="H493" s="27">
        <f>Inputs_Calcs!$B$30 - (Inputs_Calcs!$B$31 * G493)</f>
        <v>1.060052197</v>
      </c>
      <c r="I493" s="27">
        <f>(Inputs_Calcs!$O$4 * (G493^2))</f>
        <v>1.060052102</v>
      </c>
      <c r="J493" s="23">
        <f>(Inputs_Calcs!$B$30 - (Inputs_Calcs!$B$31 * G493)) - (Inputs_Calcs!$O$4 * G493^2)</f>
        <v>0.00000009510551324</v>
      </c>
      <c r="K493" s="23">
        <f>J493 / Inputs_Calcs!$B$4</f>
        <v>0.00001035273909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>
      <c r="A494" s="14">
        <f t="shared" si="1"/>
        <v>488</v>
      </c>
      <c r="B494" s="14">
        <f t="shared" si="2"/>
        <v>19.52</v>
      </c>
      <c r="C494" s="14">
        <f t="shared" si="3"/>
        <v>1093.767209</v>
      </c>
      <c r="D494" s="23">
        <f>C494 * Inputs_Calcs!$B$5</f>
        <v>109.3767209</v>
      </c>
      <c r="E494" s="23">
        <f>D494 * Constants!$B$10</f>
        <v>244.6687566</v>
      </c>
      <c r="F494" s="31">
        <f>G494 * Inputs_Calcs!$B$18</f>
        <v>41778.82991</v>
      </c>
      <c r="G494" s="23">
        <f t="shared" si="4"/>
        <v>10444.70748</v>
      </c>
      <c r="H494" s="27">
        <f>Inputs_Calcs!$B$30 - (Inputs_Calcs!$B$31 * G494)</f>
        <v>1.060052194</v>
      </c>
      <c r="I494" s="27">
        <f>(Inputs_Calcs!$O$4 * (G494^2))</f>
        <v>1.060052102</v>
      </c>
      <c r="J494" s="23">
        <f>(Inputs_Calcs!$B$30 - (Inputs_Calcs!$B$31 * G494)) - (Inputs_Calcs!$O$4 * G494^2)</f>
        <v>0.00000009155454594</v>
      </c>
      <c r="K494" s="23">
        <f>J494 / Inputs_Calcs!$B$4</f>
        <v>0.000009966197484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>
      <c r="A495" s="14">
        <f t="shared" si="1"/>
        <v>489</v>
      </c>
      <c r="B495" s="14">
        <f t="shared" si="2"/>
        <v>19.56</v>
      </c>
      <c r="C495" s="14">
        <f t="shared" si="3"/>
        <v>1093.76721</v>
      </c>
      <c r="D495" s="23">
        <f>C495 * Inputs_Calcs!$B$5</f>
        <v>109.376721</v>
      </c>
      <c r="E495" s="23">
        <f>D495 * Constants!$B$10</f>
        <v>244.6687567</v>
      </c>
      <c r="F495" s="31">
        <f>G495 * Inputs_Calcs!$B$18</f>
        <v>41778.82993</v>
      </c>
      <c r="G495" s="23">
        <f t="shared" si="4"/>
        <v>10444.70748</v>
      </c>
      <c r="H495" s="27">
        <f>Inputs_Calcs!$B$30 - (Inputs_Calcs!$B$31 * G495)</f>
        <v>1.060052191</v>
      </c>
      <c r="I495" s="27">
        <f>(Inputs_Calcs!$O$4 * (G495^2))</f>
        <v>1.060052103</v>
      </c>
      <c r="J495" s="23">
        <f>(Inputs_Calcs!$B$30 - (Inputs_Calcs!$B$31 * G495)) - (Inputs_Calcs!$O$4 * G495^2)</f>
        <v>0.00000008813616037</v>
      </c>
      <c r="K495" s="23">
        <f>J495 / Inputs_Calcs!$B$4</f>
        <v>0.0000095940881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>
      <c r="A496" s="14">
        <f t="shared" si="1"/>
        <v>490</v>
      </c>
      <c r="B496" s="14">
        <f t="shared" si="2"/>
        <v>19.6</v>
      </c>
      <c r="C496" s="14">
        <f t="shared" si="3"/>
        <v>1093.76721</v>
      </c>
      <c r="D496" s="23">
        <f>C496 * Inputs_Calcs!$B$5</f>
        <v>109.376721</v>
      </c>
      <c r="E496" s="23">
        <f>D496 * Constants!$B$10</f>
        <v>244.6687568</v>
      </c>
      <c r="F496" s="31">
        <f>G496 * Inputs_Calcs!$B$18</f>
        <v>41778.82994</v>
      </c>
      <c r="G496" s="23">
        <f t="shared" si="4"/>
        <v>10444.70749</v>
      </c>
      <c r="H496" s="27">
        <f>Inputs_Calcs!$B$30 - (Inputs_Calcs!$B$31 * G496)</f>
        <v>1.060052189</v>
      </c>
      <c r="I496" s="27">
        <f>(Inputs_Calcs!$O$4 * (G496^2))</f>
        <v>1.060052104</v>
      </c>
      <c r="J496" s="23">
        <f>(Inputs_Calcs!$B$30 - (Inputs_Calcs!$B$31 * G496)) - (Inputs_Calcs!$O$4 * G496^2)</f>
        <v>0.00000008484540737</v>
      </c>
      <c r="K496" s="23">
        <f>J496 / Inputs_Calcs!$B$4</f>
        <v>0.000009235872198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>
      <c r="A497" s="14">
        <f t="shared" si="1"/>
        <v>491</v>
      </c>
      <c r="B497" s="14">
        <f t="shared" si="2"/>
        <v>19.64</v>
      </c>
      <c r="C497" s="14">
        <f t="shared" si="3"/>
        <v>1093.767211</v>
      </c>
      <c r="D497" s="23">
        <f>C497 * Inputs_Calcs!$B$5</f>
        <v>109.3767211</v>
      </c>
      <c r="E497" s="23">
        <f>D497 * Constants!$B$10</f>
        <v>244.6687568</v>
      </c>
      <c r="F497" s="31">
        <f>G497 * Inputs_Calcs!$B$18</f>
        <v>41778.82996</v>
      </c>
      <c r="G497" s="23">
        <f t="shared" si="4"/>
        <v>10444.70749</v>
      </c>
      <c r="H497" s="27">
        <f>Inputs_Calcs!$B$30 - (Inputs_Calcs!$B$31 * G497)</f>
        <v>1.060052186</v>
      </c>
      <c r="I497" s="27">
        <f>(Inputs_Calcs!$O$4 * (G497^2))</f>
        <v>1.060052105</v>
      </c>
      <c r="J497" s="23">
        <f>(Inputs_Calcs!$B$30 - (Inputs_Calcs!$B$31 * G497)) - (Inputs_Calcs!$O$4 * G497^2)</f>
        <v>0.00000008167752252</v>
      </c>
      <c r="K497" s="23">
        <f>J497 / Inputs_Calcs!$B$4</f>
        <v>0.000008891031146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>
      <c r="A498" s="14">
        <f t="shared" si="1"/>
        <v>492</v>
      </c>
      <c r="B498" s="14">
        <f t="shared" si="2"/>
        <v>19.68</v>
      </c>
      <c r="C498" s="14">
        <f t="shared" si="3"/>
        <v>1093.767211</v>
      </c>
      <c r="D498" s="23">
        <f>C498 * Inputs_Calcs!$B$5</f>
        <v>109.3767211</v>
      </c>
      <c r="E498" s="23">
        <f>D498 * Constants!$B$10</f>
        <v>244.6687569</v>
      </c>
      <c r="F498" s="31">
        <f>G498 * Inputs_Calcs!$B$18</f>
        <v>41778.82997</v>
      </c>
      <c r="G498" s="23">
        <f t="shared" si="4"/>
        <v>10444.70749</v>
      </c>
      <c r="H498" s="27">
        <f>Inputs_Calcs!$B$30 - (Inputs_Calcs!$B$31 * G498)</f>
        <v>1.060052184</v>
      </c>
      <c r="I498" s="27">
        <f>(Inputs_Calcs!$O$4 * (G498^2))</f>
        <v>1.060052105</v>
      </c>
      <c r="J498" s="23">
        <f>(Inputs_Calcs!$B$30 - (Inputs_Calcs!$B$31 * G498)) - (Inputs_Calcs!$O$4 * G498^2)</f>
        <v>0.00000007862791707</v>
      </c>
      <c r="K498" s="23">
        <f>J498 / Inputs_Calcs!$B$4</f>
        <v>0.000008559065431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>
      <c r="A499" s="14">
        <f t="shared" si="1"/>
        <v>493</v>
      </c>
      <c r="B499" s="14">
        <f t="shared" si="2"/>
        <v>19.72</v>
      </c>
      <c r="C499" s="14">
        <f t="shared" si="3"/>
        <v>1093.767211</v>
      </c>
      <c r="D499" s="23">
        <f>C499 * Inputs_Calcs!$B$5</f>
        <v>109.3767211</v>
      </c>
      <c r="E499" s="23">
        <f>D499 * Constants!$B$10</f>
        <v>244.668757</v>
      </c>
      <c r="F499" s="31">
        <f>G499 * Inputs_Calcs!$B$18</f>
        <v>41778.82999</v>
      </c>
      <c r="G499" s="23">
        <f t="shared" si="4"/>
        <v>10444.7075</v>
      </c>
      <c r="H499" s="27">
        <f>Inputs_Calcs!$B$30 - (Inputs_Calcs!$B$31 * G499)</f>
        <v>1.060052182</v>
      </c>
      <c r="I499" s="27">
        <f>(Inputs_Calcs!$O$4 * (G499^2))</f>
        <v>1.060052106</v>
      </c>
      <c r="J499" s="23">
        <f>(Inputs_Calcs!$B$30 - (Inputs_Calcs!$B$31 * G499)) - (Inputs_Calcs!$O$4 * G499^2)</f>
        <v>0.00000007569217542</v>
      </c>
      <c r="K499" s="23">
        <f>J499 / Inputs_Calcs!$B$4</f>
        <v>0.000008239494396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>
      <c r="A500" s="14">
        <f t="shared" si="1"/>
        <v>494</v>
      </c>
      <c r="B500" s="14">
        <f t="shared" si="2"/>
        <v>19.76</v>
      </c>
      <c r="C500" s="14">
        <f t="shared" si="3"/>
        <v>1093.767212</v>
      </c>
      <c r="D500" s="23">
        <f>C500 * Inputs_Calcs!$B$5</f>
        <v>109.3767212</v>
      </c>
      <c r="E500" s="23">
        <f>D500 * Constants!$B$10</f>
        <v>244.6687571</v>
      </c>
      <c r="F500" s="31">
        <f>G500 * Inputs_Calcs!$B$18</f>
        <v>41778.83</v>
      </c>
      <c r="G500" s="23">
        <f t="shared" si="4"/>
        <v>10444.7075</v>
      </c>
      <c r="H500" s="27">
        <f>Inputs_Calcs!$B$30 - (Inputs_Calcs!$B$31 * G500)</f>
        <v>1.060052179</v>
      </c>
      <c r="I500" s="27">
        <f>(Inputs_Calcs!$O$4 * (G500^2))</f>
        <v>1.060052107</v>
      </c>
      <c r="J500" s="23">
        <f>(Inputs_Calcs!$B$30 - (Inputs_Calcs!$B$31 * G500)) - (Inputs_Calcs!$O$4 * G500^2)</f>
        <v>0.00000007286604564</v>
      </c>
      <c r="K500" s="23">
        <f>J500 / Inputs_Calcs!$B$4</f>
        <v>0.000007931855194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>
      <c r="A501" s="14">
        <f t="shared" si="1"/>
        <v>495</v>
      </c>
      <c r="B501" s="14">
        <f t="shared" si="2"/>
        <v>19.8</v>
      </c>
      <c r="C501" s="14">
        <f t="shared" si="3"/>
        <v>1093.767212</v>
      </c>
      <c r="D501" s="23">
        <f>C501 * Inputs_Calcs!$B$5</f>
        <v>109.3767212</v>
      </c>
      <c r="E501" s="23">
        <f>D501 * Constants!$B$10</f>
        <v>244.6687571</v>
      </c>
      <c r="F501" s="31">
        <f>G501 * Inputs_Calcs!$B$18</f>
        <v>41778.83001</v>
      </c>
      <c r="G501" s="23">
        <f t="shared" si="4"/>
        <v>10444.7075</v>
      </c>
      <c r="H501" s="27">
        <f>Inputs_Calcs!$B$30 - (Inputs_Calcs!$B$31 * G501)</f>
        <v>1.060052177</v>
      </c>
      <c r="I501" s="27">
        <f>(Inputs_Calcs!$O$4 * (G501^2))</f>
        <v>1.060052107</v>
      </c>
      <c r="J501" s="23">
        <f>(Inputs_Calcs!$B$30 - (Inputs_Calcs!$B$31 * G501)) - (Inputs_Calcs!$O$4 * G501^2)</f>
        <v>0.00000007014543546</v>
      </c>
      <c r="K501" s="23">
        <f>J501 / Inputs_Calcs!$B$4</f>
        <v>0.000007635702359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>
      <c r="A502" s="14">
        <f t="shared" si="1"/>
        <v>496</v>
      </c>
      <c r="B502" s="14">
        <f t="shared" si="2"/>
        <v>19.84</v>
      </c>
      <c r="C502" s="14">
        <f t="shared" si="3"/>
        <v>1093.767212</v>
      </c>
      <c r="D502" s="23">
        <f>C502 * Inputs_Calcs!$B$5</f>
        <v>109.3767212</v>
      </c>
      <c r="E502" s="23">
        <f>D502 * Constants!$B$10</f>
        <v>244.6687572</v>
      </c>
      <c r="F502" s="31">
        <f>G502 * Inputs_Calcs!$B$18</f>
        <v>41778.83002</v>
      </c>
      <c r="G502" s="23">
        <f t="shared" si="4"/>
        <v>10444.70751</v>
      </c>
      <c r="H502" s="27">
        <f>Inputs_Calcs!$B$30 - (Inputs_Calcs!$B$31 * G502)</f>
        <v>1.060052175</v>
      </c>
      <c r="I502" s="27">
        <f>(Inputs_Calcs!$O$4 * (G502^2))</f>
        <v>1.060052108</v>
      </c>
      <c r="J502" s="23">
        <f>(Inputs_Calcs!$B$30 - (Inputs_Calcs!$B$31 * G502)) - (Inputs_Calcs!$O$4 * G502^2)</f>
        <v>0.00000006752640536</v>
      </c>
      <c r="K502" s="23">
        <f>J502 / Inputs_Calcs!$B$4</f>
        <v>0.000007350607053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>
      <c r="A503" s="14">
        <f t="shared" si="1"/>
        <v>497</v>
      </c>
      <c r="B503" s="14">
        <f t="shared" si="2"/>
        <v>19.88</v>
      </c>
      <c r="C503" s="14">
        <f t="shared" si="3"/>
        <v>1093.767213</v>
      </c>
      <c r="D503" s="23">
        <f>C503 * Inputs_Calcs!$B$5</f>
        <v>109.3767213</v>
      </c>
      <c r="E503" s="23">
        <f>D503 * Constants!$B$10</f>
        <v>244.6687573</v>
      </c>
      <c r="F503" s="31">
        <f>G503 * Inputs_Calcs!$B$18</f>
        <v>41778.83003</v>
      </c>
      <c r="G503" s="23">
        <f t="shared" si="4"/>
        <v>10444.70751</v>
      </c>
      <c r="H503" s="27">
        <f>Inputs_Calcs!$B$30 - (Inputs_Calcs!$B$31 * G503)</f>
        <v>1.060052173</v>
      </c>
      <c r="I503" s="27">
        <f>(Inputs_Calcs!$O$4 * (G503^2))</f>
        <v>1.060052108</v>
      </c>
      <c r="J503" s="23">
        <f>(Inputs_Calcs!$B$30 - (Inputs_Calcs!$B$31 * G503)) - (Inputs_Calcs!$O$4 * G503^2)</f>
        <v>0.0000000650051637</v>
      </c>
      <c r="K503" s="23">
        <f>J503 / Inputs_Calcs!$B$4</f>
        <v>0.000007076156538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>
      <c r="A504" s="14">
        <f t="shared" si="1"/>
        <v>498</v>
      </c>
      <c r="B504" s="14">
        <f t="shared" si="2"/>
        <v>19.92</v>
      </c>
      <c r="C504" s="14">
        <f t="shared" si="3"/>
        <v>1093.767213</v>
      </c>
      <c r="D504" s="23">
        <f>C504 * Inputs_Calcs!$B$5</f>
        <v>109.3767213</v>
      </c>
      <c r="E504" s="23">
        <f>D504 * Constants!$B$10</f>
        <v>244.6687573</v>
      </c>
      <c r="F504" s="31">
        <f>G504 * Inputs_Calcs!$B$18</f>
        <v>41778.83004</v>
      </c>
      <c r="G504" s="23">
        <f t="shared" si="4"/>
        <v>10444.70751</v>
      </c>
      <c r="H504" s="27">
        <f>Inputs_Calcs!$B$30 - (Inputs_Calcs!$B$31 * G504)</f>
        <v>1.060052171</v>
      </c>
      <c r="I504" s="27">
        <f>(Inputs_Calcs!$O$4 * (G504^2))</f>
        <v>1.060052109</v>
      </c>
      <c r="J504" s="23">
        <f>(Inputs_Calcs!$B$30 - (Inputs_Calcs!$B$31 * G504)) - (Inputs_Calcs!$O$4 * G504^2)</f>
        <v>0.00000006257805496</v>
      </c>
      <c r="K504" s="23">
        <f>J504 / Inputs_Calcs!$B$4</f>
        <v>0.000006811952891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>
      <c r="A505" s="14">
        <f t="shared" si="1"/>
        <v>499</v>
      </c>
      <c r="B505" s="14">
        <f t="shared" si="2"/>
        <v>19.96</v>
      </c>
      <c r="C505" s="14">
        <f t="shared" si="3"/>
        <v>1093.767213</v>
      </c>
      <c r="D505" s="23">
        <f>C505 * Inputs_Calcs!$B$5</f>
        <v>109.3767213</v>
      </c>
      <c r="E505" s="23">
        <f>D505 * Constants!$B$10</f>
        <v>244.6687574</v>
      </c>
      <c r="F505" s="31">
        <f>G505 * Inputs_Calcs!$B$18</f>
        <v>41778.83005</v>
      </c>
      <c r="G505" s="23">
        <f t="shared" si="4"/>
        <v>10444.70751</v>
      </c>
      <c r="H505" s="27">
        <f>Inputs_Calcs!$B$30 - (Inputs_Calcs!$B$31 * G505)</f>
        <v>1.06005217</v>
      </c>
      <c r="I505" s="27">
        <f>(Inputs_Calcs!$O$4 * (G505^2))</f>
        <v>1.060052109</v>
      </c>
      <c r="J505" s="23">
        <f>(Inputs_Calcs!$B$30 - (Inputs_Calcs!$B$31 * G505)) - (Inputs_Calcs!$O$4 * G505^2)</f>
        <v>0.0000000602415704</v>
      </c>
      <c r="K505" s="23">
        <f>J505 / Inputs_Calcs!$B$4</f>
        <v>0.000006557614165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>
      <c r="A506" s="14">
        <f t="shared" si="1"/>
        <v>500</v>
      </c>
      <c r="B506" s="14">
        <f t="shared" si="2"/>
        <v>20</v>
      </c>
      <c r="C506" s="14">
        <f t="shared" si="3"/>
        <v>1093.767213</v>
      </c>
      <c r="D506" s="23">
        <f>C506 * Inputs_Calcs!$B$5</f>
        <v>109.3767213</v>
      </c>
      <c r="E506" s="23">
        <f>D506 * Constants!$B$10</f>
        <v>244.6687575</v>
      </c>
      <c r="F506" s="31">
        <f>G506 * Inputs_Calcs!$B$18</f>
        <v>41778.83006</v>
      </c>
      <c r="G506" s="23">
        <f t="shared" si="4"/>
        <v>10444.70752</v>
      </c>
      <c r="H506" s="27">
        <f>Inputs_Calcs!$B$30 - (Inputs_Calcs!$B$31 * G506)</f>
        <v>1.060052168</v>
      </c>
      <c r="I506" s="27">
        <f>(Inputs_Calcs!$O$4 * (G506^2))</f>
        <v>1.06005211</v>
      </c>
      <c r="J506" s="23">
        <f>(Inputs_Calcs!$B$30 - (Inputs_Calcs!$B$31 * G506)) - (Inputs_Calcs!$O$4 * G506^2)</f>
        <v>0.00000005799232183</v>
      </c>
      <c r="K506" s="23">
        <f>J506 / Inputs_Calcs!$B$4</f>
        <v>0.00000631277154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>
      <c r="A507" s="3"/>
      <c r="B507" s="3"/>
      <c r="C507" s="3"/>
      <c r="D507" s="3"/>
      <c r="E507" s="3"/>
      <c r="F507" s="3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>
      <c r="A508" s="3"/>
      <c r="B508" s="3"/>
      <c r="C508" s="3"/>
      <c r="D508" s="3"/>
      <c r="E508" s="3"/>
      <c r="F508" s="3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>
      <c r="A509" s="3"/>
      <c r="B509" s="3"/>
      <c r="C509" s="3"/>
      <c r="D509" s="3"/>
      <c r="E509" s="3"/>
      <c r="F509" s="3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>
      <c r="A510" s="3"/>
      <c r="B510" s="3"/>
      <c r="C510" s="3"/>
      <c r="D510" s="3"/>
      <c r="E510" s="3"/>
      <c r="F510" s="3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>
      <c r="A511" s="3"/>
      <c r="B511" s="3"/>
      <c r="C511" s="3"/>
      <c r="D511" s="3"/>
      <c r="E511" s="3"/>
      <c r="F511" s="3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>
      <c r="A512" s="3"/>
      <c r="B512" s="3"/>
      <c r="C512" s="3"/>
      <c r="D512" s="3"/>
      <c r="E512" s="3"/>
      <c r="F512" s="3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>
      <c r="A513" s="3"/>
      <c r="B513" s="3"/>
      <c r="C513" s="3"/>
      <c r="D513" s="3"/>
      <c r="E513" s="3"/>
      <c r="F513" s="3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>
      <c r="A514" s="3"/>
      <c r="B514" s="3"/>
      <c r="C514" s="3"/>
      <c r="D514" s="3"/>
      <c r="E514" s="3"/>
      <c r="F514" s="3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>
      <c r="A515" s="3"/>
      <c r="B515" s="3"/>
      <c r="C515" s="3"/>
      <c r="D515" s="3"/>
      <c r="E515" s="3"/>
      <c r="F515" s="3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>
      <c r="A516" s="3"/>
      <c r="B516" s="3"/>
      <c r="C516" s="3"/>
      <c r="D516" s="3"/>
      <c r="E516" s="3"/>
      <c r="F516" s="3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>
      <c r="A517" s="3"/>
      <c r="B517" s="3"/>
      <c r="C517" s="3"/>
      <c r="D517" s="3"/>
      <c r="E517" s="3"/>
      <c r="F517" s="3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>
      <c r="A518" s="3"/>
      <c r="B518" s="3"/>
      <c r="C518" s="3"/>
      <c r="D518" s="3"/>
      <c r="E518" s="3"/>
      <c r="F518" s="3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>
      <c r="A519" s="3"/>
      <c r="B519" s="3"/>
      <c r="C519" s="3"/>
      <c r="D519" s="3"/>
      <c r="E519" s="3"/>
      <c r="F519" s="3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>
      <c r="A520" s="3"/>
      <c r="B520" s="3"/>
      <c r="C520" s="3"/>
      <c r="D520" s="3"/>
      <c r="E520" s="3"/>
      <c r="F520" s="3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>
      <c r="A521" s="3"/>
      <c r="B521" s="3"/>
      <c r="C521" s="3"/>
      <c r="D521" s="3"/>
      <c r="E521" s="3"/>
      <c r="F521" s="3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>
      <c r="A522" s="3"/>
      <c r="B522" s="3"/>
      <c r="C522" s="3"/>
      <c r="D522" s="3"/>
      <c r="E522" s="3"/>
      <c r="F522" s="3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>
      <c r="A523" s="3"/>
      <c r="B523" s="3"/>
      <c r="C523" s="3"/>
      <c r="D523" s="3"/>
      <c r="E523" s="3"/>
      <c r="F523" s="3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>
      <c r="A524" s="3"/>
      <c r="B524" s="3"/>
      <c r="C524" s="3"/>
      <c r="D524" s="3"/>
      <c r="E524" s="3"/>
      <c r="F524" s="3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>
      <c r="A525" s="3"/>
      <c r="B525" s="3"/>
      <c r="C525" s="3"/>
      <c r="D525" s="3"/>
      <c r="E525" s="3"/>
      <c r="F525" s="3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>
      <c r="A526" s="3"/>
      <c r="B526" s="3"/>
      <c r="C526" s="3"/>
      <c r="D526" s="3"/>
      <c r="E526" s="3"/>
      <c r="F526" s="3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>
      <c r="A527" s="3"/>
      <c r="B527" s="3"/>
      <c r="C527" s="3"/>
      <c r="D527" s="3"/>
      <c r="E527" s="3"/>
      <c r="F527" s="3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>
      <c r="A528" s="3"/>
      <c r="B528" s="3"/>
      <c r="C528" s="3"/>
      <c r="D528" s="3"/>
      <c r="E528" s="3"/>
      <c r="F528" s="3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>
      <c r="A529" s="3"/>
      <c r="B529" s="3"/>
      <c r="C529" s="3"/>
      <c r="D529" s="3"/>
      <c r="E529" s="3"/>
      <c r="F529" s="3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>
      <c r="A530" s="3"/>
      <c r="B530" s="3"/>
      <c r="C530" s="3"/>
      <c r="D530" s="3"/>
      <c r="E530" s="3"/>
      <c r="F530" s="3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>
      <c r="A531" s="3"/>
      <c r="B531" s="3"/>
      <c r="C531" s="3"/>
      <c r="D531" s="3"/>
      <c r="E531" s="3"/>
      <c r="F531" s="3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>
      <c r="A532" s="3"/>
      <c r="B532" s="3"/>
      <c r="C532" s="3"/>
      <c r="D532" s="3"/>
      <c r="E532" s="3"/>
      <c r="F532" s="3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>
      <c r="A533" s="3"/>
      <c r="B533" s="3"/>
      <c r="C533" s="3"/>
      <c r="D533" s="3"/>
      <c r="E533" s="3"/>
      <c r="F533" s="3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>
      <c r="A534" s="3"/>
      <c r="B534" s="3"/>
      <c r="C534" s="3"/>
      <c r="D534" s="3"/>
      <c r="E534" s="3"/>
      <c r="F534" s="3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>
      <c r="A535" s="3"/>
      <c r="B535" s="3"/>
      <c r="C535" s="3"/>
      <c r="D535" s="3"/>
      <c r="E535" s="3"/>
      <c r="F535" s="3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>
      <c r="A536" s="3"/>
      <c r="B536" s="3"/>
      <c r="C536" s="3"/>
      <c r="D536" s="3"/>
      <c r="E536" s="3"/>
      <c r="F536" s="3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>
      <c r="A537" s="3"/>
      <c r="B537" s="3"/>
      <c r="C537" s="3"/>
      <c r="D537" s="3"/>
      <c r="E537" s="3"/>
      <c r="F537" s="3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>
      <c r="A538" s="3"/>
      <c r="B538" s="3"/>
      <c r="C538" s="3"/>
      <c r="D538" s="3"/>
      <c r="E538" s="3"/>
      <c r="F538" s="3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>
      <c r="A539" s="3"/>
      <c r="B539" s="3"/>
      <c r="C539" s="3"/>
      <c r="D539" s="3"/>
      <c r="E539" s="3"/>
      <c r="F539" s="3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>
      <c r="A540" s="3"/>
      <c r="B540" s="3"/>
      <c r="C540" s="3"/>
      <c r="D540" s="3"/>
      <c r="E540" s="3"/>
      <c r="F540" s="3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>
      <c r="A541" s="3"/>
      <c r="B541" s="3"/>
      <c r="C541" s="3"/>
      <c r="D541" s="3"/>
      <c r="E541" s="3"/>
      <c r="F541" s="3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>
      <c r="A542" s="3"/>
      <c r="B542" s="3"/>
      <c r="C542" s="3"/>
      <c r="D542" s="3"/>
      <c r="E542" s="3"/>
      <c r="F542" s="3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>
      <c r="A543" s="3"/>
      <c r="B543" s="3"/>
      <c r="C543" s="3"/>
      <c r="D543" s="3"/>
      <c r="E543" s="3"/>
      <c r="F543" s="3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>
      <c r="A544" s="3"/>
      <c r="B544" s="3"/>
      <c r="C544" s="3"/>
      <c r="D544" s="3"/>
      <c r="E544" s="3"/>
      <c r="F544" s="3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>
      <c r="A545" s="3"/>
      <c r="B545" s="3"/>
      <c r="C545" s="3"/>
      <c r="D545" s="3"/>
      <c r="E545" s="3"/>
      <c r="F545" s="3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>
      <c r="A546" s="3"/>
      <c r="B546" s="3"/>
      <c r="C546" s="3"/>
      <c r="D546" s="3"/>
      <c r="E546" s="3"/>
      <c r="F546" s="3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>
      <c r="A547" s="3"/>
      <c r="B547" s="3"/>
      <c r="C547" s="3"/>
      <c r="D547" s="3"/>
      <c r="E547" s="3"/>
      <c r="F547" s="3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>
      <c r="A548" s="3"/>
      <c r="B548" s="3"/>
      <c r="C548" s="3"/>
      <c r="D548" s="3"/>
      <c r="E548" s="3"/>
      <c r="F548" s="3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>
      <c r="A549" s="3"/>
      <c r="B549" s="3"/>
      <c r="C549" s="3"/>
      <c r="D549" s="3"/>
      <c r="E549" s="3"/>
      <c r="F549" s="3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>
      <c r="A550" s="3"/>
      <c r="B550" s="3"/>
      <c r="C550" s="3"/>
      <c r="D550" s="3"/>
      <c r="E550" s="3"/>
      <c r="F550" s="3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>
      <c r="A551" s="3"/>
      <c r="B551" s="3"/>
      <c r="C551" s="3"/>
      <c r="D551" s="3"/>
      <c r="E551" s="3"/>
      <c r="F551" s="3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>
      <c r="A552" s="3"/>
      <c r="B552" s="3"/>
      <c r="C552" s="3"/>
      <c r="D552" s="3"/>
      <c r="E552" s="3"/>
      <c r="F552" s="3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>
      <c r="A553" s="3"/>
      <c r="B553" s="3"/>
      <c r="C553" s="3"/>
      <c r="D553" s="3"/>
      <c r="E553" s="3"/>
      <c r="F553" s="3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>
      <c r="A554" s="3"/>
      <c r="B554" s="3"/>
      <c r="C554" s="3"/>
      <c r="D554" s="3"/>
      <c r="E554" s="3"/>
      <c r="F554" s="3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>
      <c r="A555" s="3"/>
      <c r="B555" s="3"/>
      <c r="C555" s="3"/>
      <c r="D555" s="3"/>
      <c r="E555" s="3"/>
      <c r="F555" s="3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>
      <c r="A556" s="3"/>
      <c r="B556" s="3"/>
      <c r="C556" s="3"/>
      <c r="D556" s="3"/>
      <c r="E556" s="3"/>
      <c r="F556" s="3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>
      <c r="A557" s="3"/>
      <c r="B557" s="3"/>
      <c r="C557" s="3"/>
      <c r="D557" s="3"/>
      <c r="E557" s="3"/>
      <c r="F557" s="3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>
      <c r="A558" s="3"/>
      <c r="B558" s="3"/>
      <c r="C558" s="3"/>
      <c r="D558" s="3"/>
      <c r="E558" s="3"/>
      <c r="F558" s="3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>
      <c r="A559" s="3"/>
      <c r="B559" s="3"/>
      <c r="C559" s="3"/>
      <c r="D559" s="3"/>
      <c r="E559" s="3"/>
      <c r="F559" s="3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>
      <c r="A560" s="3"/>
      <c r="B560" s="3"/>
      <c r="C560" s="3"/>
      <c r="D560" s="3"/>
      <c r="E560" s="3"/>
      <c r="F560" s="3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>
      <c r="A561" s="3"/>
      <c r="B561" s="3"/>
      <c r="C561" s="3"/>
      <c r="D561" s="3"/>
      <c r="E561" s="3"/>
      <c r="F561" s="3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>
      <c r="A562" s="3"/>
      <c r="B562" s="3"/>
      <c r="C562" s="3"/>
      <c r="D562" s="3"/>
      <c r="E562" s="3"/>
      <c r="F562" s="3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>
      <c r="A563" s="3"/>
      <c r="B563" s="3"/>
      <c r="C563" s="3"/>
      <c r="D563" s="3"/>
      <c r="E563" s="3"/>
      <c r="F563" s="3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>
      <c r="A564" s="3"/>
      <c r="B564" s="3"/>
      <c r="C564" s="3"/>
      <c r="D564" s="3"/>
      <c r="E564" s="3"/>
      <c r="F564" s="3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>
      <c r="A565" s="3"/>
      <c r="B565" s="3"/>
      <c r="C565" s="3"/>
      <c r="D565" s="3"/>
      <c r="E565" s="3"/>
      <c r="F565" s="3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>
      <c r="A566" s="3"/>
      <c r="B566" s="3"/>
      <c r="C566" s="3"/>
      <c r="D566" s="3"/>
      <c r="E566" s="3"/>
      <c r="F566" s="3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>
      <c r="A567" s="3"/>
      <c r="B567" s="3"/>
      <c r="C567" s="3"/>
      <c r="D567" s="3"/>
      <c r="E567" s="3"/>
      <c r="F567" s="3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>
      <c r="A568" s="3"/>
      <c r="B568" s="3"/>
      <c r="C568" s="3"/>
      <c r="D568" s="3"/>
      <c r="E568" s="3"/>
      <c r="F568" s="3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>
      <c r="A569" s="3"/>
      <c r="B569" s="3"/>
      <c r="C569" s="3"/>
      <c r="D569" s="3"/>
      <c r="E569" s="3"/>
      <c r="F569" s="3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>
      <c r="A570" s="3"/>
      <c r="B570" s="3"/>
      <c r="C570" s="3"/>
      <c r="D570" s="3"/>
      <c r="E570" s="3"/>
      <c r="F570" s="3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>
      <c r="A571" s="3"/>
      <c r="B571" s="3"/>
      <c r="C571" s="3"/>
      <c r="D571" s="3"/>
      <c r="E571" s="3"/>
      <c r="F571" s="3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>
      <c r="A572" s="3"/>
      <c r="B572" s="3"/>
      <c r="C572" s="3"/>
      <c r="D572" s="3"/>
      <c r="E572" s="3"/>
      <c r="F572" s="3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>
      <c r="A573" s="3"/>
      <c r="B573" s="3"/>
      <c r="C573" s="3"/>
      <c r="D573" s="3"/>
      <c r="E573" s="3"/>
      <c r="F573" s="3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>
      <c r="A574" s="3"/>
      <c r="B574" s="3"/>
      <c r="C574" s="3"/>
      <c r="D574" s="3"/>
      <c r="E574" s="3"/>
      <c r="F574" s="3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>
      <c r="A575" s="3"/>
      <c r="B575" s="3"/>
      <c r="C575" s="3"/>
      <c r="D575" s="3"/>
      <c r="E575" s="3"/>
      <c r="F575" s="3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>
      <c r="A576" s="3"/>
      <c r="B576" s="3"/>
      <c r="C576" s="3"/>
      <c r="D576" s="3"/>
      <c r="E576" s="3"/>
      <c r="F576" s="3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>
      <c r="A577" s="3"/>
      <c r="B577" s="3"/>
      <c r="C577" s="3"/>
      <c r="D577" s="3"/>
      <c r="E577" s="3"/>
      <c r="F577" s="3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>
      <c r="A578" s="3"/>
      <c r="B578" s="3"/>
      <c r="C578" s="3"/>
      <c r="D578" s="3"/>
      <c r="E578" s="3"/>
      <c r="F578" s="3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>
      <c r="A579" s="3"/>
      <c r="B579" s="3"/>
      <c r="C579" s="3"/>
      <c r="D579" s="3"/>
      <c r="E579" s="3"/>
      <c r="F579" s="3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>
      <c r="A580" s="3"/>
      <c r="B580" s="3"/>
      <c r="C580" s="3"/>
      <c r="D580" s="3"/>
      <c r="E580" s="3"/>
      <c r="F580" s="3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>
      <c r="A581" s="3"/>
      <c r="B581" s="3"/>
      <c r="C581" s="3"/>
      <c r="D581" s="3"/>
      <c r="E581" s="3"/>
      <c r="F581" s="3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>
      <c r="A582" s="3"/>
      <c r="B582" s="3"/>
      <c r="C582" s="3"/>
      <c r="D582" s="3"/>
      <c r="E582" s="3"/>
      <c r="F582" s="3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>
      <c r="A583" s="3"/>
      <c r="B583" s="3"/>
      <c r="C583" s="3"/>
      <c r="D583" s="3"/>
      <c r="E583" s="3"/>
      <c r="F583" s="3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>
      <c r="A584" s="3"/>
      <c r="B584" s="3"/>
      <c r="C584" s="3"/>
      <c r="D584" s="3"/>
      <c r="E584" s="3"/>
      <c r="F584" s="3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>
      <c r="A585" s="3"/>
      <c r="B585" s="3"/>
      <c r="C585" s="3"/>
      <c r="D585" s="3"/>
      <c r="E585" s="3"/>
      <c r="F585" s="3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>
      <c r="A586" s="3"/>
      <c r="B586" s="3"/>
      <c r="C586" s="3"/>
      <c r="D586" s="3"/>
      <c r="E586" s="3"/>
      <c r="F586" s="3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>
      <c r="A587" s="3"/>
      <c r="B587" s="3"/>
      <c r="C587" s="3"/>
      <c r="D587" s="3"/>
      <c r="E587" s="3"/>
      <c r="F587" s="3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>
      <c r="A588" s="3"/>
      <c r="B588" s="3"/>
      <c r="C588" s="3"/>
      <c r="D588" s="3"/>
      <c r="E588" s="3"/>
      <c r="F588" s="3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>
      <c r="A589" s="3"/>
      <c r="B589" s="3"/>
      <c r="C589" s="3"/>
      <c r="D589" s="3"/>
      <c r="E589" s="3"/>
      <c r="F589" s="3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>
      <c r="A590" s="3"/>
      <c r="B590" s="3"/>
      <c r="C590" s="3"/>
      <c r="D590" s="3"/>
      <c r="E590" s="3"/>
      <c r="F590" s="3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>
      <c r="A591" s="3"/>
      <c r="B591" s="3"/>
      <c r="C591" s="3"/>
      <c r="D591" s="3"/>
      <c r="E591" s="3"/>
      <c r="F591" s="3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>
      <c r="A592" s="3"/>
      <c r="B592" s="3"/>
      <c r="C592" s="3"/>
      <c r="D592" s="3"/>
      <c r="E592" s="3"/>
      <c r="F592" s="3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>
      <c r="A593" s="3"/>
      <c r="B593" s="3"/>
      <c r="C593" s="3"/>
      <c r="D593" s="3"/>
      <c r="E593" s="3"/>
      <c r="F593" s="3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>
      <c r="A594" s="3"/>
      <c r="B594" s="3"/>
      <c r="C594" s="3"/>
      <c r="D594" s="3"/>
      <c r="E594" s="3"/>
      <c r="F594" s="3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>
      <c r="A595" s="3"/>
      <c r="B595" s="3"/>
      <c r="C595" s="3"/>
      <c r="D595" s="3"/>
      <c r="E595" s="3"/>
      <c r="F595" s="3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>
      <c r="A596" s="3"/>
      <c r="B596" s="3"/>
      <c r="C596" s="3"/>
      <c r="D596" s="3"/>
      <c r="E596" s="3"/>
      <c r="F596" s="3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>
      <c r="A597" s="3"/>
      <c r="B597" s="3"/>
      <c r="C597" s="3"/>
      <c r="D597" s="3"/>
      <c r="E597" s="3"/>
      <c r="F597" s="3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>
      <c r="A598" s="3"/>
      <c r="B598" s="3"/>
      <c r="C598" s="3"/>
      <c r="D598" s="3"/>
      <c r="E598" s="3"/>
      <c r="F598" s="3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>
      <c r="A599" s="3"/>
      <c r="B599" s="3"/>
      <c r="C599" s="3"/>
      <c r="D599" s="3"/>
      <c r="E599" s="3"/>
      <c r="F599" s="3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>
      <c r="A600" s="3"/>
      <c r="B600" s="3"/>
      <c r="C600" s="3"/>
      <c r="D600" s="3"/>
      <c r="E600" s="3"/>
      <c r="F600" s="3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>
      <c r="A601" s="3"/>
      <c r="B601" s="3"/>
      <c r="C601" s="3"/>
      <c r="D601" s="3"/>
      <c r="E601" s="3"/>
      <c r="F601" s="3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>
      <c r="A602" s="3"/>
      <c r="B602" s="3"/>
      <c r="C602" s="3"/>
      <c r="D602" s="3"/>
      <c r="E602" s="3"/>
      <c r="F602" s="3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>
      <c r="A603" s="3"/>
      <c r="B603" s="3"/>
      <c r="C603" s="3"/>
      <c r="D603" s="3"/>
      <c r="E603" s="3"/>
      <c r="F603" s="3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>
      <c r="A604" s="3"/>
      <c r="B604" s="3"/>
      <c r="C604" s="3"/>
      <c r="D604" s="3"/>
      <c r="E604" s="3"/>
      <c r="F604" s="3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>
      <c r="A605" s="3"/>
      <c r="B605" s="3"/>
      <c r="C605" s="3"/>
      <c r="D605" s="3"/>
      <c r="E605" s="3"/>
      <c r="F605" s="3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>
      <c r="A606" s="3"/>
      <c r="B606" s="3"/>
      <c r="C606" s="3"/>
      <c r="D606" s="3"/>
      <c r="E606" s="3"/>
      <c r="F606" s="3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>
      <c r="A607" s="3"/>
      <c r="B607" s="3"/>
      <c r="C607" s="3"/>
      <c r="D607" s="3"/>
      <c r="E607" s="3"/>
      <c r="F607" s="3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>
      <c r="A608" s="3"/>
      <c r="B608" s="3"/>
      <c r="C608" s="3"/>
      <c r="D608" s="3"/>
      <c r="E608" s="3"/>
      <c r="F608" s="3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>
      <c r="A609" s="3"/>
      <c r="B609" s="3"/>
      <c r="C609" s="3"/>
      <c r="D609" s="3"/>
      <c r="E609" s="3"/>
      <c r="F609" s="3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>
      <c r="A610" s="3"/>
      <c r="B610" s="3"/>
      <c r="C610" s="3"/>
      <c r="D610" s="3"/>
      <c r="E610" s="3"/>
      <c r="F610" s="3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>
      <c r="A611" s="3"/>
      <c r="B611" s="3"/>
      <c r="C611" s="3"/>
      <c r="D611" s="3"/>
      <c r="E611" s="3"/>
      <c r="F611" s="3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>
      <c r="A612" s="3"/>
      <c r="B612" s="3"/>
      <c r="C612" s="3"/>
      <c r="D612" s="3"/>
      <c r="E612" s="3"/>
      <c r="F612" s="3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>
      <c r="A613" s="3"/>
      <c r="B613" s="3"/>
      <c r="C613" s="3"/>
      <c r="D613" s="3"/>
      <c r="E613" s="3"/>
      <c r="F613" s="3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>
      <c r="A614" s="3"/>
      <c r="B614" s="3"/>
      <c r="C614" s="3"/>
      <c r="D614" s="3"/>
      <c r="E614" s="3"/>
      <c r="F614" s="3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>
      <c r="A615" s="3"/>
      <c r="B615" s="3"/>
      <c r="C615" s="3"/>
      <c r="D615" s="3"/>
      <c r="E615" s="3"/>
      <c r="F615" s="3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>
      <c r="A616" s="3"/>
      <c r="B616" s="3"/>
      <c r="C616" s="3"/>
      <c r="D616" s="3"/>
      <c r="E616" s="3"/>
      <c r="F616" s="3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>
      <c r="A617" s="3"/>
      <c r="B617" s="3"/>
      <c r="C617" s="3"/>
      <c r="D617" s="3"/>
      <c r="E617" s="3"/>
      <c r="F617" s="3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>
      <c r="A618" s="3"/>
      <c r="B618" s="3"/>
      <c r="C618" s="3"/>
      <c r="D618" s="3"/>
      <c r="E618" s="3"/>
      <c r="F618" s="3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>
      <c r="A619" s="3"/>
      <c r="B619" s="3"/>
      <c r="C619" s="3"/>
      <c r="D619" s="3"/>
      <c r="E619" s="3"/>
      <c r="F619" s="3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>
      <c r="A620" s="3"/>
      <c r="B620" s="3"/>
      <c r="C620" s="3"/>
      <c r="D620" s="3"/>
      <c r="E620" s="3"/>
      <c r="F620" s="3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>
      <c r="A621" s="3"/>
      <c r="B621" s="3"/>
      <c r="C621" s="3"/>
      <c r="D621" s="3"/>
      <c r="E621" s="3"/>
      <c r="F621" s="3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>
      <c r="A622" s="3"/>
      <c r="B622" s="3"/>
      <c r="C622" s="3"/>
      <c r="D622" s="3"/>
      <c r="E622" s="3"/>
      <c r="F622" s="3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>
      <c r="A623" s="3"/>
      <c r="B623" s="3"/>
      <c r="C623" s="3"/>
      <c r="D623" s="3"/>
      <c r="E623" s="3"/>
      <c r="F623" s="3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>
      <c r="A624" s="3"/>
      <c r="B624" s="3"/>
      <c r="C624" s="3"/>
      <c r="D624" s="3"/>
      <c r="E624" s="3"/>
      <c r="F624" s="3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>
      <c r="A625" s="3"/>
      <c r="B625" s="3"/>
      <c r="C625" s="3"/>
      <c r="D625" s="3"/>
      <c r="E625" s="3"/>
      <c r="F625" s="3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>
      <c r="A626" s="3"/>
      <c r="B626" s="3"/>
      <c r="C626" s="3"/>
      <c r="D626" s="3"/>
      <c r="E626" s="3"/>
      <c r="F626" s="3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>
      <c r="A627" s="3"/>
      <c r="B627" s="3"/>
      <c r="C627" s="3"/>
      <c r="D627" s="3"/>
      <c r="E627" s="3"/>
      <c r="F627" s="3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>
      <c r="A628" s="3"/>
      <c r="B628" s="3"/>
      <c r="C628" s="3"/>
      <c r="D628" s="3"/>
      <c r="E628" s="3"/>
      <c r="F628" s="3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>
      <c r="A629" s="3"/>
      <c r="B629" s="3"/>
      <c r="C629" s="3"/>
      <c r="D629" s="3"/>
      <c r="E629" s="3"/>
      <c r="F629" s="3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>
      <c r="A630" s="3"/>
      <c r="B630" s="3"/>
      <c r="C630" s="3"/>
      <c r="D630" s="3"/>
      <c r="E630" s="3"/>
      <c r="F630" s="3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>
      <c r="A631" s="3"/>
      <c r="B631" s="3"/>
      <c r="C631" s="3"/>
      <c r="D631" s="3"/>
      <c r="E631" s="3"/>
      <c r="F631" s="3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>
      <c r="A632" s="3"/>
      <c r="B632" s="3"/>
      <c r="C632" s="3"/>
      <c r="D632" s="3"/>
      <c r="E632" s="3"/>
      <c r="F632" s="3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>
      <c r="A633" s="3"/>
      <c r="B633" s="3"/>
      <c r="C633" s="3"/>
      <c r="D633" s="3"/>
      <c r="E633" s="3"/>
      <c r="F633" s="3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>
      <c r="A634" s="3"/>
      <c r="B634" s="3"/>
      <c r="C634" s="3"/>
      <c r="D634" s="3"/>
      <c r="E634" s="3"/>
      <c r="F634" s="3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>
      <c r="A635" s="3"/>
      <c r="B635" s="3"/>
      <c r="C635" s="3"/>
      <c r="D635" s="3"/>
      <c r="E635" s="3"/>
      <c r="F635" s="3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>
      <c r="A636" s="3"/>
      <c r="B636" s="3"/>
      <c r="C636" s="3"/>
      <c r="D636" s="3"/>
      <c r="E636" s="3"/>
      <c r="F636" s="3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>
      <c r="A637" s="3"/>
      <c r="B637" s="3"/>
      <c r="C637" s="3"/>
      <c r="D637" s="3"/>
      <c r="E637" s="3"/>
      <c r="F637" s="3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>
      <c r="A638" s="3"/>
      <c r="B638" s="3"/>
      <c r="C638" s="3"/>
      <c r="D638" s="3"/>
      <c r="E638" s="3"/>
      <c r="F638" s="3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>
      <c r="A639" s="3"/>
      <c r="B639" s="3"/>
      <c r="C639" s="3"/>
      <c r="D639" s="3"/>
      <c r="E639" s="3"/>
      <c r="F639" s="3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>
      <c r="A640" s="3"/>
      <c r="B640" s="3"/>
      <c r="C640" s="3"/>
      <c r="D640" s="3"/>
      <c r="E640" s="3"/>
      <c r="F640" s="3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>
      <c r="A641" s="3"/>
      <c r="B641" s="3"/>
      <c r="C641" s="3"/>
      <c r="D641" s="3"/>
      <c r="E641" s="3"/>
      <c r="F641" s="3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>
      <c r="A642" s="3"/>
      <c r="B642" s="3"/>
      <c r="C642" s="3"/>
      <c r="D642" s="3"/>
      <c r="E642" s="3"/>
      <c r="F642" s="3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>
      <c r="A643" s="3"/>
      <c r="B643" s="3"/>
      <c r="C643" s="3"/>
      <c r="D643" s="3"/>
      <c r="E643" s="3"/>
      <c r="F643" s="3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>
      <c r="A644" s="3"/>
      <c r="B644" s="3"/>
      <c r="C644" s="3"/>
      <c r="D644" s="3"/>
      <c r="E644" s="3"/>
      <c r="F644" s="3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>
      <c r="A645" s="3"/>
      <c r="B645" s="3"/>
      <c r="C645" s="3"/>
      <c r="D645" s="3"/>
      <c r="E645" s="3"/>
      <c r="F645" s="3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>
      <c r="A646" s="3"/>
      <c r="B646" s="3"/>
      <c r="C646" s="3"/>
      <c r="D646" s="3"/>
      <c r="E646" s="3"/>
      <c r="F646" s="3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>
      <c r="A647" s="3"/>
      <c r="B647" s="3"/>
      <c r="C647" s="3"/>
      <c r="D647" s="3"/>
      <c r="E647" s="3"/>
      <c r="F647" s="3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>
      <c r="A648" s="3"/>
      <c r="B648" s="3"/>
      <c r="C648" s="3"/>
      <c r="D648" s="3"/>
      <c r="E648" s="3"/>
      <c r="F648" s="3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>
      <c r="A649" s="3"/>
      <c r="B649" s="3"/>
      <c r="C649" s="3"/>
      <c r="D649" s="3"/>
      <c r="E649" s="3"/>
      <c r="F649" s="3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>
      <c r="A650" s="3"/>
      <c r="B650" s="3"/>
      <c r="C650" s="3"/>
      <c r="D650" s="3"/>
      <c r="E650" s="3"/>
      <c r="F650" s="3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>
      <c r="A651" s="3"/>
      <c r="B651" s="3"/>
      <c r="C651" s="3"/>
      <c r="D651" s="3"/>
      <c r="E651" s="3"/>
      <c r="F651" s="3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>
      <c r="A652" s="3"/>
      <c r="B652" s="3"/>
      <c r="C652" s="3"/>
      <c r="D652" s="3"/>
      <c r="E652" s="3"/>
      <c r="F652" s="3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>
      <c r="A653" s="3"/>
      <c r="B653" s="3"/>
      <c r="C653" s="3"/>
      <c r="D653" s="3"/>
      <c r="E653" s="3"/>
      <c r="F653" s="3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>
      <c r="A654" s="3"/>
      <c r="B654" s="3"/>
      <c r="C654" s="3"/>
      <c r="D654" s="3"/>
      <c r="E654" s="3"/>
      <c r="F654" s="3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>
      <c r="A655" s="3"/>
      <c r="B655" s="3"/>
      <c r="C655" s="3"/>
      <c r="D655" s="3"/>
      <c r="E655" s="3"/>
      <c r="F655" s="3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>
      <c r="A656" s="3"/>
      <c r="B656" s="3"/>
      <c r="C656" s="3"/>
      <c r="D656" s="3"/>
      <c r="E656" s="3"/>
      <c r="F656" s="3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>
      <c r="A657" s="3"/>
      <c r="B657" s="3"/>
      <c r="C657" s="3"/>
      <c r="D657" s="3"/>
      <c r="E657" s="3"/>
      <c r="F657" s="3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>
      <c r="A658" s="3"/>
      <c r="B658" s="3"/>
      <c r="C658" s="3"/>
      <c r="D658" s="3"/>
      <c r="E658" s="3"/>
      <c r="F658" s="3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>
      <c r="A659" s="3"/>
      <c r="B659" s="3"/>
      <c r="C659" s="3"/>
      <c r="D659" s="3"/>
      <c r="E659" s="3"/>
      <c r="F659" s="3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>
      <c r="A660" s="3"/>
      <c r="B660" s="3"/>
      <c r="C660" s="3"/>
      <c r="D660" s="3"/>
      <c r="E660" s="3"/>
      <c r="F660" s="3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>
      <c r="A661" s="3"/>
      <c r="B661" s="3"/>
      <c r="C661" s="3"/>
      <c r="D661" s="3"/>
      <c r="E661" s="3"/>
      <c r="F661" s="3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>
      <c r="A662" s="3"/>
      <c r="B662" s="3"/>
      <c r="C662" s="3"/>
      <c r="D662" s="3"/>
      <c r="E662" s="3"/>
      <c r="F662" s="3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>
      <c r="A663" s="3"/>
      <c r="B663" s="3"/>
      <c r="C663" s="3"/>
      <c r="D663" s="3"/>
      <c r="E663" s="3"/>
      <c r="F663" s="3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>
      <c r="A664" s="3"/>
      <c r="B664" s="3"/>
      <c r="C664" s="3"/>
      <c r="D664" s="3"/>
      <c r="E664" s="3"/>
      <c r="F664" s="3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>
      <c r="A665" s="3"/>
      <c r="B665" s="3"/>
      <c r="C665" s="3"/>
      <c r="D665" s="3"/>
      <c r="E665" s="3"/>
      <c r="F665" s="3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>
      <c r="A666" s="3"/>
      <c r="B666" s="3"/>
      <c r="C666" s="3"/>
      <c r="D666" s="3"/>
      <c r="E666" s="3"/>
      <c r="F666" s="3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>
      <c r="A667" s="3"/>
      <c r="B667" s="3"/>
      <c r="C667" s="3"/>
      <c r="D667" s="3"/>
      <c r="E667" s="3"/>
      <c r="F667" s="3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>
      <c r="A668" s="3"/>
      <c r="B668" s="3"/>
      <c r="C668" s="3"/>
      <c r="D668" s="3"/>
      <c r="E668" s="3"/>
      <c r="F668" s="3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>
      <c r="A669" s="3"/>
      <c r="B669" s="3"/>
      <c r="C669" s="3"/>
      <c r="D669" s="3"/>
      <c r="E669" s="3"/>
      <c r="F669" s="3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>
      <c r="A670" s="3"/>
      <c r="B670" s="3"/>
      <c r="C670" s="3"/>
      <c r="D670" s="3"/>
      <c r="E670" s="3"/>
      <c r="F670" s="3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>
      <c r="A671" s="3"/>
      <c r="B671" s="3"/>
      <c r="C671" s="3"/>
      <c r="D671" s="3"/>
      <c r="E671" s="3"/>
      <c r="F671" s="3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>
      <c r="A672" s="3"/>
      <c r="B672" s="3"/>
      <c r="C672" s="3"/>
      <c r="D672" s="3"/>
      <c r="E672" s="3"/>
      <c r="F672" s="3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>
      <c r="A673" s="3"/>
      <c r="B673" s="3"/>
      <c r="C673" s="3"/>
      <c r="D673" s="3"/>
      <c r="E673" s="3"/>
      <c r="F673" s="3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>
      <c r="A674" s="3"/>
      <c r="B674" s="3"/>
      <c r="C674" s="3"/>
      <c r="D674" s="3"/>
      <c r="E674" s="3"/>
      <c r="F674" s="3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>
      <c r="A675" s="3"/>
      <c r="B675" s="3"/>
      <c r="C675" s="3"/>
      <c r="D675" s="3"/>
      <c r="E675" s="3"/>
      <c r="F675" s="3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>
      <c r="A676" s="3"/>
      <c r="B676" s="3"/>
      <c r="C676" s="3"/>
      <c r="D676" s="3"/>
      <c r="E676" s="3"/>
      <c r="F676" s="3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>
      <c r="A677" s="3"/>
      <c r="B677" s="3"/>
      <c r="C677" s="3"/>
      <c r="D677" s="3"/>
      <c r="E677" s="3"/>
      <c r="F677" s="3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>
      <c r="A678" s="3"/>
      <c r="B678" s="3"/>
      <c r="C678" s="3"/>
      <c r="D678" s="3"/>
      <c r="E678" s="3"/>
      <c r="F678" s="3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>
      <c r="A679" s="3"/>
      <c r="B679" s="3"/>
      <c r="C679" s="3"/>
      <c r="D679" s="3"/>
      <c r="E679" s="3"/>
      <c r="F679" s="3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>
      <c r="A680" s="3"/>
      <c r="B680" s="3"/>
      <c r="C680" s="3"/>
      <c r="D680" s="3"/>
      <c r="E680" s="3"/>
      <c r="F680" s="3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>
      <c r="A681" s="3"/>
      <c r="B681" s="3"/>
      <c r="C681" s="3"/>
      <c r="D681" s="3"/>
      <c r="E681" s="3"/>
      <c r="F681" s="3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>
      <c r="A682" s="3"/>
      <c r="B682" s="3"/>
      <c r="C682" s="3"/>
      <c r="D682" s="3"/>
      <c r="E682" s="3"/>
      <c r="F682" s="3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>
      <c r="A683" s="3"/>
      <c r="B683" s="3"/>
      <c r="C683" s="3"/>
      <c r="D683" s="3"/>
      <c r="E683" s="3"/>
      <c r="F683" s="3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>
      <c r="A684" s="3"/>
      <c r="B684" s="3"/>
      <c r="C684" s="3"/>
      <c r="D684" s="3"/>
      <c r="E684" s="3"/>
      <c r="F684" s="3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>
      <c r="A685" s="3"/>
      <c r="B685" s="3"/>
      <c r="C685" s="3"/>
      <c r="D685" s="3"/>
      <c r="E685" s="3"/>
      <c r="F685" s="3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>
      <c r="A686" s="3"/>
      <c r="B686" s="3"/>
      <c r="C686" s="3"/>
      <c r="D686" s="3"/>
      <c r="E686" s="3"/>
      <c r="F686" s="3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>
      <c r="A687" s="3"/>
      <c r="B687" s="3"/>
      <c r="C687" s="3"/>
      <c r="D687" s="3"/>
      <c r="E687" s="3"/>
      <c r="F687" s="3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>
      <c r="A688" s="3"/>
      <c r="B688" s="3"/>
      <c r="C688" s="3"/>
      <c r="D688" s="3"/>
      <c r="E688" s="3"/>
      <c r="F688" s="3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>
      <c r="A689" s="3"/>
      <c r="B689" s="3"/>
      <c r="C689" s="3"/>
      <c r="D689" s="3"/>
      <c r="E689" s="3"/>
      <c r="F689" s="3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>
      <c r="A690" s="3"/>
      <c r="B690" s="3"/>
      <c r="C690" s="3"/>
      <c r="D690" s="3"/>
      <c r="E690" s="3"/>
      <c r="F690" s="3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>
      <c r="A691" s="3"/>
      <c r="B691" s="3"/>
      <c r="C691" s="3"/>
      <c r="D691" s="3"/>
      <c r="E691" s="3"/>
      <c r="F691" s="3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>
      <c r="A692" s="3"/>
      <c r="B692" s="3"/>
      <c r="C692" s="3"/>
      <c r="D692" s="3"/>
      <c r="E692" s="3"/>
      <c r="F692" s="3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>
      <c r="A693" s="3"/>
      <c r="B693" s="3"/>
      <c r="C693" s="3"/>
      <c r="D693" s="3"/>
      <c r="E693" s="3"/>
      <c r="F693" s="3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>
      <c r="A694" s="3"/>
      <c r="B694" s="3"/>
      <c r="C694" s="3"/>
      <c r="D694" s="3"/>
      <c r="E694" s="3"/>
      <c r="F694" s="3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>
      <c r="A695" s="3"/>
      <c r="B695" s="3"/>
      <c r="C695" s="3"/>
      <c r="D695" s="3"/>
      <c r="E695" s="3"/>
      <c r="F695" s="3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>
      <c r="A696" s="3"/>
      <c r="B696" s="3"/>
      <c r="C696" s="3"/>
      <c r="D696" s="3"/>
      <c r="E696" s="3"/>
      <c r="F696" s="3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>
      <c r="A697" s="3"/>
      <c r="B697" s="3"/>
      <c r="C697" s="3"/>
      <c r="D697" s="3"/>
      <c r="E697" s="3"/>
      <c r="F697" s="3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>
      <c r="A698" s="3"/>
      <c r="B698" s="3"/>
      <c r="C698" s="3"/>
      <c r="D698" s="3"/>
      <c r="E698" s="3"/>
      <c r="F698" s="3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>
      <c r="A699" s="3"/>
      <c r="B699" s="3"/>
      <c r="C699" s="3"/>
      <c r="D699" s="3"/>
      <c r="E699" s="3"/>
      <c r="F699" s="3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>
      <c r="A700" s="3"/>
      <c r="B700" s="3"/>
      <c r="C700" s="3"/>
      <c r="D700" s="3"/>
      <c r="E700" s="3"/>
      <c r="F700" s="3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>
      <c r="A701" s="3"/>
      <c r="B701" s="3"/>
      <c r="C701" s="3"/>
      <c r="D701" s="3"/>
      <c r="E701" s="3"/>
      <c r="F701" s="3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>
      <c r="A702" s="3"/>
      <c r="B702" s="3"/>
      <c r="C702" s="3"/>
      <c r="D702" s="3"/>
      <c r="E702" s="3"/>
      <c r="F702" s="3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>
      <c r="A703" s="3"/>
      <c r="B703" s="3"/>
      <c r="C703" s="3"/>
      <c r="D703" s="3"/>
      <c r="E703" s="3"/>
      <c r="F703" s="3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>
      <c r="A704" s="3"/>
      <c r="B704" s="3"/>
      <c r="C704" s="3"/>
      <c r="D704" s="3"/>
      <c r="E704" s="3"/>
      <c r="F704" s="3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>
      <c r="A705" s="3"/>
      <c r="B705" s="3"/>
      <c r="C705" s="3"/>
      <c r="D705" s="3"/>
      <c r="E705" s="3"/>
      <c r="F705" s="3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>
      <c r="A706" s="3"/>
      <c r="B706" s="3"/>
      <c r="C706" s="3"/>
      <c r="D706" s="3"/>
      <c r="E706" s="3"/>
      <c r="F706" s="3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>
      <c r="A707" s="3"/>
      <c r="B707" s="3"/>
      <c r="C707" s="3"/>
      <c r="D707" s="3"/>
      <c r="E707" s="3"/>
      <c r="F707" s="3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>
      <c r="A708" s="3"/>
      <c r="B708" s="3"/>
      <c r="C708" s="3"/>
      <c r="D708" s="3"/>
      <c r="E708" s="3"/>
      <c r="F708" s="3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>
      <c r="A709" s="3"/>
      <c r="B709" s="3"/>
      <c r="C709" s="3"/>
      <c r="D709" s="3"/>
      <c r="E709" s="3"/>
      <c r="F709" s="3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>
      <c r="A710" s="3"/>
      <c r="B710" s="3"/>
      <c r="C710" s="3"/>
      <c r="D710" s="3"/>
      <c r="E710" s="3"/>
      <c r="F710" s="3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>
      <c r="A711" s="3"/>
      <c r="B711" s="3"/>
      <c r="C711" s="3"/>
      <c r="D711" s="3"/>
      <c r="E711" s="3"/>
      <c r="F711" s="3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>
      <c r="A712" s="3"/>
      <c r="B712" s="3"/>
      <c r="C712" s="3"/>
      <c r="D712" s="3"/>
      <c r="E712" s="3"/>
      <c r="F712" s="3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>
      <c r="A713" s="3"/>
      <c r="B713" s="3"/>
      <c r="C713" s="3"/>
      <c r="D713" s="3"/>
      <c r="E713" s="3"/>
      <c r="F713" s="3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>
      <c r="A714" s="3"/>
      <c r="B714" s="3"/>
      <c r="C714" s="3"/>
      <c r="D714" s="3"/>
      <c r="E714" s="3"/>
      <c r="F714" s="3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>
      <c r="A715" s="3"/>
      <c r="B715" s="3"/>
      <c r="C715" s="3"/>
      <c r="D715" s="3"/>
      <c r="E715" s="3"/>
      <c r="F715" s="3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>
      <c r="A716" s="3"/>
      <c r="B716" s="3"/>
      <c r="C716" s="3"/>
      <c r="D716" s="3"/>
      <c r="E716" s="3"/>
      <c r="F716" s="3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>
      <c r="A717" s="3"/>
      <c r="B717" s="3"/>
      <c r="C717" s="3"/>
      <c r="D717" s="3"/>
      <c r="E717" s="3"/>
      <c r="F717" s="3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>
      <c r="A718" s="3"/>
      <c r="B718" s="3"/>
      <c r="C718" s="3"/>
      <c r="D718" s="3"/>
      <c r="E718" s="3"/>
      <c r="F718" s="3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>
      <c r="A719" s="3"/>
      <c r="B719" s="3"/>
      <c r="C719" s="3"/>
      <c r="D719" s="3"/>
      <c r="E719" s="3"/>
      <c r="F719" s="3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>
      <c r="A720" s="3"/>
      <c r="B720" s="3"/>
      <c r="C720" s="3"/>
      <c r="D720" s="3"/>
      <c r="E720" s="3"/>
      <c r="F720" s="3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>
      <c r="A721" s="3"/>
      <c r="B721" s="3"/>
      <c r="C721" s="3"/>
      <c r="D721" s="3"/>
      <c r="E721" s="3"/>
      <c r="F721" s="3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>
      <c r="A722" s="3"/>
      <c r="B722" s="3"/>
      <c r="C722" s="3"/>
      <c r="D722" s="3"/>
      <c r="E722" s="3"/>
      <c r="F722" s="3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>
      <c r="A723" s="3"/>
      <c r="B723" s="3"/>
      <c r="C723" s="3"/>
      <c r="D723" s="3"/>
      <c r="E723" s="3"/>
      <c r="F723" s="3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>
      <c r="A724" s="3"/>
      <c r="B724" s="3"/>
      <c r="C724" s="3"/>
      <c r="D724" s="3"/>
      <c r="E724" s="3"/>
      <c r="F724" s="3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>
      <c r="A725" s="3"/>
      <c r="B725" s="3"/>
      <c r="C725" s="3"/>
      <c r="D725" s="3"/>
      <c r="E725" s="3"/>
      <c r="F725" s="3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>
      <c r="A726" s="3"/>
      <c r="B726" s="3"/>
      <c r="C726" s="3"/>
      <c r="D726" s="3"/>
      <c r="E726" s="3"/>
      <c r="F726" s="3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>
      <c r="A727" s="3"/>
      <c r="B727" s="3"/>
      <c r="C727" s="3"/>
      <c r="D727" s="3"/>
      <c r="E727" s="3"/>
      <c r="F727" s="3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>
      <c r="A728" s="3"/>
      <c r="B728" s="3"/>
      <c r="C728" s="3"/>
      <c r="D728" s="3"/>
      <c r="E728" s="3"/>
      <c r="F728" s="3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>
      <c r="A729" s="3"/>
      <c r="B729" s="3"/>
      <c r="C729" s="3"/>
      <c r="D729" s="3"/>
      <c r="E729" s="3"/>
      <c r="F729" s="3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>
      <c r="A730" s="3"/>
      <c r="B730" s="3"/>
      <c r="C730" s="3"/>
      <c r="D730" s="3"/>
      <c r="E730" s="3"/>
      <c r="F730" s="3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>
      <c r="A731" s="3"/>
      <c r="B731" s="3"/>
      <c r="C731" s="3"/>
      <c r="D731" s="3"/>
      <c r="E731" s="3"/>
      <c r="F731" s="3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>
      <c r="A732" s="3"/>
      <c r="B732" s="3"/>
      <c r="C732" s="3"/>
      <c r="D732" s="3"/>
      <c r="E732" s="3"/>
      <c r="F732" s="3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>
      <c r="A733" s="3"/>
      <c r="B733" s="3"/>
      <c r="C733" s="3"/>
      <c r="D733" s="3"/>
      <c r="E733" s="3"/>
      <c r="F733" s="3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>
      <c r="A734" s="3"/>
      <c r="B734" s="3"/>
      <c r="C734" s="3"/>
      <c r="D734" s="3"/>
      <c r="E734" s="3"/>
      <c r="F734" s="3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>
      <c r="A735" s="3"/>
      <c r="B735" s="3"/>
      <c r="C735" s="3"/>
      <c r="D735" s="3"/>
      <c r="E735" s="3"/>
      <c r="F735" s="3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>
      <c r="A736" s="3"/>
      <c r="B736" s="3"/>
      <c r="C736" s="3"/>
      <c r="D736" s="3"/>
      <c r="E736" s="3"/>
      <c r="F736" s="3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>
      <c r="A737" s="3"/>
      <c r="B737" s="3"/>
      <c r="C737" s="3"/>
      <c r="D737" s="3"/>
      <c r="E737" s="3"/>
      <c r="F737" s="3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>
      <c r="A738" s="3"/>
      <c r="B738" s="3"/>
      <c r="C738" s="3"/>
      <c r="D738" s="3"/>
      <c r="E738" s="3"/>
      <c r="F738" s="3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>
      <c r="A739" s="3"/>
      <c r="B739" s="3"/>
      <c r="C739" s="3"/>
      <c r="D739" s="3"/>
      <c r="E739" s="3"/>
      <c r="F739" s="3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>
      <c r="A740" s="3"/>
      <c r="B740" s="3"/>
      <c r="C740" s="3"/>
      <c r="D740" s="3"/>
      <c r="E740" s="3"/>
      <c r="F740" s="3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>
      <c r="A741" s="3"/>
      <c r="B741" s="3"/>
      <c r="C741" s="3"/>
      <c r="D741" s="3"/>
      <c r="E741" s="3"/>
      <c r="F741" s="3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>
      <c r="A742" s="3"/>
      <c r="B742" s="3"/>
      <c r="C742" s="3"/>
      <c r="D742" s="3"/>
      <c r="E742" s="3"/>
      <c r="F742" s="3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>
      <c r="A743" s="3"/>
      <c r="B743" s="3"/>
      <c r="C743" s="3"/>
      <c r="D743" s="3"/>
      <c r="E743" s="3"/>
      <c r="F743" s="3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>
      <c r="A744" s="3"/>
      <c r="B744" s="3"/>
      <c r="C744" s="3"/>
      <c r="D744" s="3"/>
      <c r="E744" s="3"/>
      <c r="F744" s="3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>
      <c r="A745" s="3"/>
      <c r="B745" s="3"/>
      <c r="C745" s="3"/>
      <c r="D745" s="3"/>
      <c r="E745" s="3"/>
      <c r="F745" s="3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>
      <c r="A746" s="3"/>
      <c r="B746" s="3"/>
      <c r="C746" s="3"/>
      <c r="D746" s="3"/>
      <c r="E746" s="3"/>
      <c r="F746" s="3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>
      <c r="A747" s="3"/>
      <c r="B747" s="3"/>
      <c r="C747" s="3"/>
      <c r="D747" s="3"/>
      <c r="E747" s="3"/>
      <c r="F747" s="3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>
      <c r="A748" s="3"/>
      <c r="B748" s="3"/>
      <c r="C748" s="3"/>
      <c r="D748" s="3"/>
      <c r="E748" s="3"/>
      <c r="F748" s="3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>
      <c r="A749" s="3"/>
      <c r="B749" s="3"/>
      <c r="C749" s="3"/>
      <c r="D749" s="3"/>
      <c r="E749" s="3"/>
      <c r="F749" s="3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>
      <c r="A750" s="3"/>
      <c r="B750" s="3"/>
      <c r="C750" s="3"/>
      <c r="D750" s="3"/>
      <c r="E750" s="3"/>
      <c r="F750" s="3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>
      <c r="A751" s="3"/>
      <c r="B751" s="3"/>
      <c r="C751" s="3"/>
      <c r="D751" s="3"/>
      <c r="E751" s="3"/>
      <c r="F751" s="3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>
      <c r="A752" s="3"/>
      <c r="B752" s="3"/>
      <c r="C752" s="3"/>
      <c r="D752" s="3"/>
      <c r="E752" s="3"/>
      <c r="F752" s="3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>
      <c r="A753" s="3"/>
      <c r="B753" s="3"/>
      <c r="C753" s="3"/>
      <c r="D753" s="3"/>
      <c r="E753" s="3"/>
      <c r="F753" s="3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>
      <c r="A754" s="3"/>
      <c r="B754" s="3"/>
      <c r="C754" s="3"/>
      <c r="D754" s="3"/>
      <c r="E754" s="3"/>
      <c r="F754" s="3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>
      <c r="A755" s="3"/>
      <c r="B755" s="3"/>
      <c r="C755" s="3"/>
      <c r="D755" s="3"/>
      <c r="E755" s="3"/>
      <c r="F755" s="3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>
      <c r="A756" s="3"/>
      <c r="B756" s="3"/>
      <c r="C756" s="3"/>
      <c r="D756" s="3"/>
      <c r="E756" s="3"/>
      <c r="F756" s="3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>
      <c r="A757" s="3"/>
      <c r="B757" s="3"/>
      <c r="C757" s="3"/>
      <c r="D757" s="3"/>
      <c r="E757" s="3"/>
      <c r="F757" s="3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>
      <c r="A758" s="3"/>
      <c r="B758" s="3"/>
      <c r="C758" s="3"/>
      <c r="D758" s="3"/>
      <c r="E758" s="3"/>
      <c r="F758" s="3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>
      <c r="A759" s="3"/>
      <c r="B759" s="3"/>
      <c r="C759" s="3"/>
      <c r="D759" s="3"/>
      <c r="E759" s="3"/>
      <c r="F759" s="3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>
      <c r="A760" s="3"/>
      <c r="B760" s="3"/>
      <c r="C760" s="3"/>
      <c r="D760" s="3"/>
      <c r="E760" s="3"/>
      <c r="F760" s="3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>
      <c r="A761" s="3"/>
      <c r="B761" s="3"/>
      <c r="C761" s="3"/>
      <c r="D761" s="3"/>
      <c r="E761" s="3"/>
      <c r="F761" s="3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>
      <c r="A762" s="3"/>
      <c r="B762" s="3"/>
      <c r="C762" s="3"/>
      <c r="D762" s="3"/>
      <c r="E762" s="3"/>
      <c r="F762" s="3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>
      <c r="A763" s="3"/>
      <c r="B763" s="3"/>
      <c r="C763" s="3"/>
      <c r="D763" s="3"/>
      <c r="E763" s="3"/>
      <c r="F763" s="3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>
      <c r="A764" s="3"/>
      <c r="B764" s="3"/>
      <c r="C764" s="3"/>
      <c r="D764" s="3"/>
      <c r="E764" s="3"/>
      <c r="F764" s="3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>
      <c r="A765" s="3"/>
      <c r="B765" s="3"/>
      <c r="C765" s="3"/>
      <c r="D765" s="3"/>
      <c r="E765" s="3"/>
      <c r="F765" s="3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>
      <c r="A766" s="3"/>
      <c r="B766" s="3"/>
      <c r="C766" s="3"/>
      <c r="D766" s="3"/>
      <c r="E766" s="3"/>
      <c r="F766" s="3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>
      <c r="A767" s="3"/>
      <c r="B767" s="3"/>
      <c r="C767" s="3"/>
      <c r="D767" s="3"/>
      <c r="E767" s="3"/>
      <c r="F767" s="3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>
      <c r="A768" s="3"/>
      <c r="B768" s="3"/>
      <c r="C768" s="3"/>
      <c r="D768" s="3"/>
      <c r="E768" s="3"/>
      <c r="F768" s="3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>
      <c r="A769" s="3"/>
      <c r="B769" s="3"/>
      <c r="C769" s="3"/>
      <c r="D769" s="3"/>
      <c r="E769" s="3"/>
      <c r="F769" s="3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>
      <c r="A770" s="3"/>
      <c r="B770" s="3"/>
      <c r="C770" s="3"/>
      <c r="D770" s="3"/>
      <c r="E770" s="3"/>
      <c r="F770" s="3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>
      <c r="A771" s="3"/>
      <c r="B771" s="3"/>
      <c r="C771" s="3"/>
      <c r="D771" s="3"/>
      <c r="E771" s="3"/>
      <c r="F771" s="3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>
      <c r="A772" s="3"/>
      <c r="B772" s="3"/>
      <c r="C772" s="3"/>
      <c r="D772" s="3"/>
      <c r="E772" s="3"/>
      <c r="F772" s="3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>
      <c r="A773" s="3"/>
      <c r="B773" s="3"/>
      <c r="C773" s="3"/>
      <c r="D773" s="3"/>
      <c r="E773" s="3"/>
      <c r="F773" s="3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>
      <c r="A774" s="3"/>
      <c r="B774" s="3"/>
      <c r="C774" s="3"/>
      <c r="D774" s="3"/>
      <c r="E774" s="3"/>
      <c r="F774" s="3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>
      <c r="A775" s="3"/>
      <c r="B775" s="3"/>
      <c r="C775" s="3"/>
      <c r="D775" s="3"/>
      <c r="E775" s="3"/>
      <c r="F775" s="3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>
      <c r="A776" s="3"/>
      <c r="B776" s="3"/>
      <c r="C776" s="3"/>
      <c r="D776" s="3"/>
      <c r="E776" s="3"/>
      <c r="F776" s="3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>
      <c r="A777" s="3"/>
      <c r="B777" s="3"/>
      <c r="C777" s="3"/>
      <c r="D777" s="3"/>
      <c r="E777" s="3"/>
      <c r="F777" s="3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>
      <c r="A778" s="3"/>
      <c r="B778" s="3"/>
      <c r="C778" s="3"/>
      <c r="D778" s="3"/>
      <c r="E778" s="3"/>
      <c r="F778" s="3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>
      <c r="A779" s="3"/>
      <c r="B779" s="3"/>
      <c r="C779" s="3"/>
      <c r="D779" s="3"/>
      <c r="E779" s="3"/>
      <c r="F779" s="3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>
      <c r="A780" s="3"/>
      <c r="B780" s="3"/>
      <c r="C780" s="3"/>
      <c r="D780" s="3"/>
      <c r="E780" s="3"/>
      <c r="F780" s="3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>
      <c r="A781" s="3"/>
      <c r="B781" s="3"/>
      <c r="C781" s="3"/>
      <c r="D781" s="3"/>
      <c r="E781" s="3"/>
      <c r="F781" s="3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>
      <c r="A782" s="3"/>
      <c r="B782" s="3"/>
      <c r="C782" s="3"/>
      <c r="D782" s="3"/>
      <c r="E782" s="3"/>
      <c r="F782" s="3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>
      <c r="A783" s="3"/>
      <c r="B783" s="3"/>
      <c r="C783" s="3"/>
      <c r="D783" s="3"/>
      <c r="E783" s="3"/>
      <c r="F783" s="3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>
      <c r="A784" s="3"/>
      <c r="B784" s="3"/>
      <c r="C784" s="3"/>
      <c r="D784" s="3"/>
      <c r="E784" s="3"/>
      <c r="F784" s="3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>
      <c r="A785" s="3"/>
      <c r="B785" s="3"/>
      <c r="C785" s="3"/>
      <c r="D785" s="3"/>
      <c r="E785" s="3"/>
      <c r="F785" s="3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>
      <c r="A786" s="3"/>
      <c r="B786" s="3"/>
      <c r="C786" s="3"/>
      <c r="D786" s="3"/>
      <c r="E786" s="3"/>
      <c r="F786" s="3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>
      <c r="A787" s="3"/>
      <c r="B787" s="3"/>
      <c r="C787" s="3"/>
      <c r="D787" s="3"/>
      <c r="E787" s="3"/>
      <c r="F787" s="3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>
      <c r="A788" s="3"/>
      <c r="B788" s="3"/>
      <c r="C788" s="3"/>
      <c r="D788" s="3"/>
      <c r="E788" s="3"/>
      <c r="F788" s="3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>
      <c r="A789" s="3"/>
      <c r="B789" s="3"/>
      <c r="C789" s="3"/>
      <c r="D789" s="3"/>
      <c r="E789" s="3"/>
      <c r="F789" s="3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>
      <c r="A790" s="3"/>
      <c r="B790" s="3"/>
      <c r="C790" s="3"/>
      <c r="D790" s="3"/>
      <c r="E790" s="3"/>
      <c r="F790" s="3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>
      <c r="A791" s="3"/>
      <c r="B791" s="3"/>
      <c r="C791" s="3"/>
      <c r="D791" s="3"/>
      <c r="E791" s="3"/>
      <c r="F791" s="3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>
      <c r="A792" s="3"/>
      <c r="B792" s="3"/>
      <c r="C792" s="3"/>
      <c r="D792" s="3"/>
      <c r="E792" s="3"/>
      <c r="F792" s="3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>
      <c r="A793" s="3"/>
      <c r="B793" s="3"/>
      <c r="C793" s="3"/>
      <c r="D793" s="3"/>
      <c r="E793" s="3"/>
      <c r="F793" s="3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>
      <c r="A794" s="3"/>
      <c r="B794" s="3"/>
      <c r="C794" s="3"/>
      <c r="D794" s="3"/>
      <c r="E794" s="3"/>
      <c r="F794" s="3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>
      <c r="A795" s="3"/>
      <c r="B795" s="3"/>
      <c r="C795" s="3"/>
      <c r="D795" s="3"/>
      <c r="E795" s="3"/>
      <c r="F795" s="3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>
      <c r="A796" s="3"/>
      <c r="B796" s="3"/>
      <c r="C796" s="3"/>
      <c r="D796" s="3"/>
      <c r="E796" s="3"/>
      <c r="F796" s="3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>
      <c r="A797" s="3"/>
      <c r="B797" s="3"/>
      <c r="C797" s="3"/>
      <c r="D797" s="3"/>
      <c r="E797" s="3"/>
      <c r="F797" s="3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>
      <c r="A798" s="3"/>
      <c r="B798" s="3"/>
      <c r="C798" s="3"/>
      <c r="D798" s="3"/>
      <c r="E798" s="3"/>
      <c r="F798" s="3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>
      <c r="A799" s="3"/>
      <c r="B799" s="3"/>
      <c r="C799" s="3"/>
      <c r="D799" s="3"/>
      <c r="E799" s="3"/>
      <c r="F799" s="3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>
      <c r="A800" s="3"/>
      <c r="B800" s="3"/>
      <c r="C800" s="3"/>
      <c r="D800" s="3"/>
      <c r="E800" s="3"/>
      <c r="F800" s="3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>
      <c r="A801" s="3"/>
      <c r="B801" s="3"/>
      <c r="C801" s="3"/>
      <c r="D801" s="3"/>
      <c r="E801" s="3"/>
      <c r="F801" s="3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>
      <c r="A802" s="3"/>
      <c r="B802" s="3"/>
      <c r="C802" s="3"/>
      <c r="D802" s="3"/>
      <c r="E802" s="3"/>
      <c r="F802" s="3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>
      <c r="A803" s="3"/>
      <c r="B803" s="3"/>
      <c r="C803" s="3"/>
      <c r="D803" s="3"/>
      <c r="E803" s="3"/>
      <c r="F803" s="3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>
      <c r="A804" s="3"/>
      <c r="B804" s="3"/>
      <c r="C804" s="3"/>
      <c r="D804" s="3"/>
      <c r="E804" s="3"/>
      <c r="F804" s="3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>
      <c r="A805" s="3"/>
      <c r="B805" s="3"/>
      <c r="C805" s="3"/>
      <c r="D805" s="3"/>
      <c r="E805" s="3"/>
      <c r="F805" s="3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>
      <c r="A806" s="3"/>
      <c r="B806" s="3"/>
      <c r="C806" s="3"/>
      <c r="D806" s="3"/>
      <c r="E806" s="3"/>
      <c r="F806" s="3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>
      <c r="A807" s="3"/>
      <c r="B807" s="3"/>
      <c r="C807" s="3"/>
      <c r="D807" s="3"/>
      <c r="E807" s="3"/>
      <c r="F807" s="3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>
      <c r="A808" s="3"/>
      <c r="B808" s="3"/>
      <c r="C808" s="3"/>
      <c r="D808" s="3"/>
      <c r="E808" s="3"/>
      <c r="F808" s="3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>
      <c r="A809" s="3"/>
      <c r="B809" s="3"/>
      <c r="C809" s="3"/>
      <c r="D809" s="3"/>
      <c r="E809" s="3"/>
      <c r="F809" s="3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>
      <c r="A810" s="3"/>
      <c r="B810" s="3"/>
      <c r="C810" s="3"/>
      <c r="D810" s="3"/>
      <c r="E810" s="3"/>
      <c r="F810" s="3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>
      <c r="A811" s="3"/>
      <c r="B811" s="3"/>
      <c r="C811" s="3"/>
      <c r="D811" s="3"/>
      <c r="E811" s="3"/>
      <c r="F811" s="3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>
      <c r="A812" s="3"/>
      <c r="B812" s="3"/>
      <c r="C812" s="3"/>
      <c r="D812" s="3"/>
      <c r="E812" s="3"/>
      <c r="F812" s="3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>
      <c r="A813" s="3"/>
      <c r="B813" s="3"/>
      <c r="C813" s="3"/>
      <c r="D813" s="3"/>
      <c r="E813" s="3"/>
      <c r="F813" s="3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>
      <c r="A814" s="3"/>
      <c r="B814" s="3"/>
      <c r="C814" s="3"/>
      <c r="D814" s="3"/>
      <c r="E814" s="3"/>
      <c r="F814" s="3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>
      <c r="A815" s="3"/>
      <c r="B815" s="3"/>
      <c r="C815" s="3"/>
      <c r="D815" s="3"/>
      <c r="E815" s="3"/>
      <c r="F815" s="3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>
      <c r="A816" s="3"/>
      <c r="B816" s="3"/>
      <c r="C816" s="3"/>
      <c r="D816" s="3"/>
      <c r="E816" s="3"/>
      <c r="F816" s="3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>
      <c r="A817" s="3"/>
      <c r="B817" s="3"/>
      <c r="C817" s="3"/>
      <c r="D817" s="3"/>
      <c r="E817" s="3"/>
      <c r="F817" s="3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>
      <c r="A818" s="3"/>
      <c r="B818" s="3"/>
      <c r="C818" s="3"/>
      <c r="D818" s="3"/>
      <c r="E818" s="3"/>
      <c r="F818" s="3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>
      <c r="A819" s="3"/>
      <c r="B819" s="3"/>
      <c r="C819" s="3"/>
      <c r="D819" s="3"/>
      <c r="E819" s="3"/>
      <c r="F819" s="3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>
      <c r="A820" s="3"/>
      <c r="B820" s="3"/>
      <c r="C820" s="3"/>
      <c r="D820" s="3"/>
      <c r="E820" s="3"/>
      <c r="F820" s="3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>
      <c r="A821" s="3"/>
      <c r="B821" s="3"/>
      <c r="C821" s="3"/>
      <c r="D821" s="3"/>
      <c r="E821" s="3"/>
      <c r="F821" s="3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>
      <c r="A822" s="3"/>
      <c r="B822" s="3"/>
      <c r="C822" s="3"/>
      <c r="D822" s="3"/>
      <c r="E822" s="3"/>
      <c r="F822" s="3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>
      <c r="A823" s="3"/>
      <c r="B823" s="3"/>
      <c r="C823" s="3"/>
      <c r="D823" s="3"/>
      <c r="E823" s="3"/>
      <c r="F823" s="3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>
      <c r="A824" s="3"/>
      <c r="B824" s="3"/>
      <c r="C824" s="3"/>
      <c r="D824" s="3"/>
      <c r="E824" s="3"/>
      <c r="F824" s="3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>
      <c r="A825" s="3"/>
      <c r="B825" s="3"/>
      <c r="C825" s="3"/>
      <c r="D825" s="3"/>
      <c r="E825" s="3"/>
      <c r="F825" s="3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>
      <c r="A826" s="3"/>
      <c r="B826" s="3"/>
      <c r="C826" s="3"/>
      <c r="D826" s="3"/>
      <c r="E826" s="3"/>
      <c r="F826" s="3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>
      <c r="A827" s="3"/>
      <c r="B827" s="3"/>
      <c r="C827" s="3"/>
      <c r="D827" s="3"/>
      <c r="E827" s="3"/>
      <c r="F827" s="3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>
      <c r="A828" s="3"/>
      <c r="B828" s="3"/>
      <c r="C828" s="3"/>
      <c r="D828" s="3"/>
      <c r="E828" s="3"/>
      <c r="F828" s="3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>
      <c r="A829" s="3"/>
      <c r="B829" s="3"/>
      <c r="C829" s="3"/>
      <c r="D829" s="3"/>
      <c r="E829" s="3"/>
      <c r="F829" s="3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>
      <c r="A830" s="3"/>
      <c r="B830" s="3"/>
      <c r="C830" s="3"/>
      <c r="D830" s="3"/>
      <c r="E830" s="3"/>
      <c r="F830" s="3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>
      <c r="A831" s="3"/>
      <c r="B831" s="3"/>
      <c r="C831" s="3"/>
      <c r="D831" s="3"/>
      <c r="E831" s="3"/>
      <c r="F831" s="3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>
      <c r="A832" s="3"/>
      <c r="B832" s="3"/>
      <c r="C832" s="3"/>
      <c r="D832" s="3"/>
      <c r="E832" s="3"/>
      <c r="F832" s="3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>
      <c r="A833" s="3"/>
      <c r="B833" s="3"/>
      <c r="C833" s="3"/>
      <c r="D833" s="3"/>
      <c r="E833" s="3"/>
      <c r="F833" s="3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>
      <c r="A834" s="3"/>
      <c r="B834" s="3"/>
      <c r="C834" s="3"/>
      <c r="D834" s="3"/>
      <c r="E834" s="3"/>
      <c r="F834" s="3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>
      <c r="A835" s="3"/>
      <c r="B835" s="3"/>
      <c r="C835" s="3"/>
      <c r="D835" s="3"/>
      <c r="E835" s="3"/>
      <c r="F835" s="3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>
      <c r="A836" s="3"/>
      <c r="B836" s="3"/>
      <c r="C836" s="3"/>
      <c r="D836" s="3"/>
      <c r="E836" s="3"/>
      <c r="F836" s="3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>
      <c r="A837" s="3"/>
      <c r="B837" s="3"/>
      <c r="C837" s="3"/>
      <c r="D837" s="3"/>
      <c r="E837" s="3"/>
      <c r="F837" s="3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>
      <c r="A838" s="3"/>
      <c r="B838" s="3"/>
      <c r="C838" s="3"/>
      <c r="D838" s="3"/>
      <c r="E838" s="3"/>
      <c r="F838" s="3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>
      <c r="A839" s="3"/>
      <c r="B839" s="3"/>
      <c r="C839" s="3"/>
      <c r="D839" s="3"/>
      <c r="E839" s="3"/>
      <c r="F839" s="3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>
      <c r="A840" s="3"/>
      <c r="B840" s="3"/>
      <c r="C840" s="3"/>
      <c r="D840" s="3"/>
      <c r="E840" s="3"/>
      <c r="F840" s="3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>
      <c r="A841" s="3"/>
      <c r="B841" s="3"/>
      <c r="C841" s="3"/>
      <c r="D841" s="3"/>
      <c r="E841" s="3"/>
      <c r="F841" s="3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>
      <c r="A842" s="3"/>
      <c r="B842" s="3"/>
      <c r="C842" s="3"/>
      <c r="D842" s="3"/>
      <c r="E842" s="3"/>
      <c r="F842" s="3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>
      <c r="A843" s="3"/>
      <c r="B843" s="3"/>
      <c r="C843" s="3"/>
      <c r="D843" s="3"/>
      <c r="E843" s="3"/>
      <c r="F843" s="3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>
      <c r="A844" s="3"/>
      <c r="B844" s="3"/>
      <c r="C844" s="3"/>
      <c r="D844" s="3"/>
      <c r="E844" s="3"/>
      <c r="F844" s="3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>
      <c r="A845" s="3"/>
      <c r="B845" s="3"/>
      <c r="C845" s="3"/>
      <c r="D845" s="3"/>
      <c r="E845" s="3"/>
      <c r="F845" s="3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>
      <c r="A846" s="3"/>
      <c r="B846" s="3"/>
      <c r="C846" s="3"/>
      <c r="D846" s="3"/>
      <c r="E846" s="3"/>
      <c r="F846" s="3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>
      <c r="A847" s="3"/>
      <c r="B847" s="3"/>
      <c r="C847" s="3"/>
      <c r="D847" s="3"/>
      <c r="E847" s="3"/>
      <c r="F847" s="3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>
      <c r="A848" s="3"/>
      <c r="B848" s="3"/>
      <c r="C848" s="3"/>
      <c r="D848" s="3"/>
      <c r="E848" s="3"/>
      <c r="F848" s="3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>
      <c r="A849" s="3"/>
      <c r="B849" s="3"/>
      <c r="C849" s="3"/>
      <c r="D849" s="3"/>
      <c r="E849" s="3"/>
      <c r="F849" s="3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>
      <c r="A850" s="3"/>
      <c r="B850" s="3"/>
      <c r="C850" s="3"/>
      <c r="D850" s="3"/>
      <c r="E850" s="3"/>
      <c r="F850" s="3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>
      <c r="A851" s="3"/>
      <c r="B851" s="3"/>
      <c r="C851" s="3"/>
      <c r="D851" s="3"/>
      <c r="E851" s="3"/>
      <c r="F851" s="3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>
      <c r="A852" s="3"/>
      <c r="B852" s="3"/>
      <c r="C852" s="3"/>
      <c r="D852" s="3"/>
      <c r="E852" s="3"/>
      <c r="F852" s="3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>
      <c r="A853" s="3"/>
      <c r="B853" s="3"/>
      <c r="C853" s="3"/>
      <c r="D853" s="3"/>
      <c r="E853" s="3"/>
      <c r="F853" s="3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>
      <c r="A854" s="3"/>
      <c r="B854" s="3"/>
      <c r="C854" s="3"/>
      <c r="D854" s="3"/>
      <c r="E854" s="3"/>
      <c r="F854" s="3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>
      <c r="A855" s="3"/>
      <c r="B855" s="3"/>
      <c r="C855" s="3"/>
      <c r="D855" s="3"/>
      <c r="E855" s="3"/>
      <c r="F855" s="3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>
      <c r="A856" s="3"/>
      <c r="B856" s="3"/>
      <c r="C856" s="3"/>
      <c r="D856" s="3"/>
      <c r="E856" s="3"/>
      <c r="F856" s="3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>
      <c r="A857" s="3"/>
      <c r="B857" s="3"/>
      <c r="C857" s="3"/>
      <c r="D857" s="3"/>
      <c r="E857" s="3"/>
      <c r="F857" s="3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>
      <c r="A858" s="3"/>
      <c r="B858" s="3"/>
      <c r="C858" s="3"/>
      <c r="D858" s="3"/>
      <c r="E858" s="3"/>
      <c r="F858" s="3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>
      <c r="A859" s="3"/>
      <c r="B859" s="3"/>
      <c r="C859" s="3"/>
      <c r="D859" s="3"/>
      <c r="E859" s="3"/>
      <c r="F859" s="3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>
      <c r="A860" s="3"/>
      <c r="B860" s="3"/>
      <c r="C860" s="3"/>
      <c r="D860" s="3"/>
      <c r="E860" s="3"/>
      <c r="F860" s="3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>
      <c r="A861" s="3"/>
      <c r="B861" s="3"/>
      <c r="C861" s="3"/>
      <c r="D861" s="3"/>
      <c r="E861" s="3"/>
      <c r="F861" s="3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>
      <c r="A862" s="3"/>
      <c r="B862" s="3"/>
      <c r="C862" s="3"/>
      <c r="D862" s="3"/>
      <c r="E862" s="3"/>
      <c r="F862" s="3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>
      <c r="A863" s="3"/>
      <c r="B863" s="3"/>
      <c r="C863" s="3"/>
      <c r="D863" s="3"/>
      <c r="E863" s="3"/>
      <c r="F863" s="3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>
      <c r="A864" s="3"/>
      <c r="B864" s="3"/>
      <c r="C864" s="3"/>
      <c r="D864" s="3"/>
      <c r="E864" s="3"/>
      <c r="F864" s="3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>
      <c r="A865" s="3"/>
      <c r="B865" s="3"/>
      <c r="C865" s="3"/>
      <c r="D865" s="3"/>
      <c r="E865" s="3"/>
      <c r="F865" s="3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>
      <c r="A866" s="3"/>
      <c r="B866" s="3"/>
      <c r="C866" s="3"/>
      <c r="D866" s="3"/>
      <c r="E866" s="3"/>
      <c r="F866" s="3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>
      <c r="A867" s="3"/>
      <c r="B867" s="3"/>
      <c r="C867" s="3"/>
      <c r="D867" s="3"/>
      <c r="E867" s="3"/>
      <c r="F867" s="3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>
      <c r="A868" s="3"/>
      <c r="B868" s="3"/>
      <c r="C868" s="3"/>
      <c r="D868" s="3"/>
      <c r="E868" s="3"/>
      <c r="F868" s="3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>
      <c r="A869" s="3"/>
      <c r="B869" s="3"/>
      <c r="C869" s="3"/>
      <c r="D869" s="3"/>
      <c r="E869" s="3"/>
      <c r="F869" s="3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>
      <c r="A870" s="3"/>
      <c r="B870" s="3"/>
      <c r="C870" s="3"/>
      <c r="D870" s="3"/>
      <c r="E870" s="3"/>
      <c r="F870" s="3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>
      <c r="A871" s="3"/>
      <c r="B871" s="3"/>
      <c r="C871" s="3"/>
      <c r="D871" s="3"/>
      <c r="E871" s="3"/>
      <c r="F871" s="3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>
      <c r="A872" s="3"/>
      <c r="B872" s="3"/>
      <c r="C872" s="3"/>
      <c r="D872" s="3"/>
      <c r="E872" s="3"/>
      <c r="F872" s="3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>
      <c r="A873" s="3"/>
      <c r="B873" s="3"/>
      <c r="C873" s="3"/>
      <c r="D873" s="3"/>
      <c r="E873" s="3"/>
      <c r="F873" s="3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>
      <c r="A874" s="3"/>
      <c r="B874" s="3"/>
      <c r="C874" s="3"/>
      <c r="D874" s="3"/>
      <c r="E874" s="3"/>
      <c r="F874" s="3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>
      <c r="A875" s="3"/>
      <c r="B875" s="3"/>
      <c r="C875" s="3"/>
      <c r="D875" s="3"/>
      <c r="E875" s="3"/>
      <c r="F875" s="3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>
      <c r="A876" s="3"/>
      <c r="B876" s="3"/>
      <c r="C876" s="3"/>
      <c r="D876" s="3"/>
      <c r="E876" s="3"/>
      <c r="F876" s="3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>
      <c r="A877" s="3"/>
      <c r="B877" s="3"/>
      <c r="C877" s="3"/>
      <c r="D877" s="3"/>
      <c r="E877" s="3"/>
      <c r="F877" s="3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>
      <c r="A878" s="3"/>
      <c r="B878" s="3"/>
      <c r="C878" s="3"/>
      <c r="D878" s="3"/>
      <c r="E878" s="3"/>
      <c r="F878" s="3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>
      <c r="A879" s="3"/>
      <c r="B879" s="3"/>
      <c r="C879" s="3"/>
      <c r="D879" s="3"/>
      <c r="E879" s="3"/>
      <c r="F879" s="3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>
      <c r="A880" s="3"/>
      <c r="B880" s="3"/>
      <c r="C880" s="3"/>
      <c r="D880" s="3"/>
      <c r="E880" s="3"/>
      <c r="F880" s="3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>
      <c r="A881" s="3"/>
      <c r="B881" s="3"/>
      <c r="C881" s="3"/>
      <c r="D881" s="3"/>
      <c r="E881" s="3"/>
      <c r="F881" s="3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>
      <c r="A882" s="3"/>
      <c r="B882" s="3"/>
      <c r="C882" s="3"/>
      <c r="D882" s="3"/>
      <c r="E882" s="3"/>
      <c r="F882" s="3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>
      <c r="A883" s="3"/>
      <c r="B883" s="3"/>
      <c r="C883" s="3"/>
      <c r="D883" s="3"/>
      <c r="E883" s="3"/>
      <c r="F883" s="3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>
      <c r="A884" s="3"/>
      <c r="B884" s="3"/>
      <c r="C884" s="3"/>
      <c r="D884" s="3"/>
      <c r="E884" s="3"/>
      <c r="F884" s="3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>
      <c r="A885" s="3"/>
      <c r="B885" s="3"/>
      <c r="C885" s="3"/>
      <c r="D885" s="3"/>
      <c r="E885" s="3"/>
      <c r="F885" s="3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>
      <c r="A886" s="3"/>
      <c r="B886" s="3"/>
      <c r="C886" s="3"/>
      <c r="D886" s="3"/>
      <c r="E886" s="3"/>
      <c r="F886" s="3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>
      <c r="A887" s="3"/>
      <c r="B887" s="3"/>
      <c r="C887" s="3"/>
      <c r="D887" s="3"/>
      <c r="E887" s="3"/>
      <c r="F887" s="3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>
      <c r="A888" s="3"/>
      <c r="B888" s="3"/>
      <c r="C888" s="3"/>
      <c r="D888" s="3"/>
      <c r="E888" s="3"/>
      <c r="F888" s="3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>
      <c r="A889" s="3"/>
      <c r="B889" s="3"/>
      <c r="C889" s="3"/>
      <c r="D889" s="3"/>
      <c r="E889" s="3"/>
      <c r="F889" s="3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>
      <c r="A890" s="3"/>
      <c r="B890" s="3"/>
      <c r="C890" s="3"/>
      <c r="D890" s="3"/>
      <c r="E890" s="3"/>
      <c r="F890" s="3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>
      <c r="A891" s="3"/>
      <c r="B891" s="3"/>
      <c r="C891" s="3"/>
      <c r="D891" s="3"/>
      <c r="E891" s="3"/>
      <c r="F891" s="3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>
      <c r="A892" s="3"/>
      <c r="B892" s="3"/>
      <c r="C892" s="3"/>
      <c r="D892" s="3"/>
      <c r="E892" s="3"/>
      <c r="F892" s="3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>
      <c r="A893" s="3"/>
      <c r="B893" s="3"/>
      <c r="C893" s="3"/>
      <c r="D893" s="3"/>
      <c r="E893" s="3"/>
      <c r="F893" s="3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>
      <c r="A894" s="3"/>
      <c r="B894" s="3"/>
      <c r="C894" s="3"/>
      <c r="D894" s="3"/>
      <c r="E894" s="3"/>
      <c r="F894" s="3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>
      <c r="A895" s="3"/>
      <c r="B895" s="3"/>
      <c r="C895" s="3"/>
      <c r="D895" s="3"/>
      <c r="E895" s="3"/>
      <c r="F895" s="3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>
      <c r="A896" s="3"/>
      <c r="B896" s="3"/>
      <c r="C896" s="3"/>
      <c r="D896" s="3"/>
      <c r="E896" s="3"/>
      <c r="F896" s="3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>
      <c r="A897" s="3"/>
      <c r="B897" s="3"/>
      <c r="C897" s="3"/>
      <c r="D897" s="3"/>
      <c r="E897" s="3"/>
      <c r="F897" s="3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>
      <c r="A898" s="3"/>
      <c r="B898" s="3"/>
      <c r="C898" s="3"/>
      <c r="D898" s="3"/>
      <c r="E898" s="3"/>
      <c r="F898" s="3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>
      <c r="A899" s="3"/>
      <c r="B899" s="3"/>
      <c r="C899" s="3"/>
      <c r="D899" s="3"/>
      <c r="E899" s="3"/>
      <c r="F899" s="3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>
      <c r="A900" s="3"/>
      <c r="B900" s="3"/>
      <c r="C900" s="3"/>
      <c r="D900" s="3"/>
      <c r="E900" s="3"/>
      <c r="F900" s="3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>
      <c r="A901" s="3"/>
      <c r="B901" s="3"/>
      <c r="C901" s="3"/>
      <c r="D901" s="3"/>
      <c r="E901" s="3"/>
      <c r="F901" s="3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>
      <c r="A902" s="3"/>
      <c r="B902" s="3"/>
      <c r="C902" s="3"/>
      <c r="D902" s="3"/>
      <c r="E902" s="3"/>
      <c r="F902" s="3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>
      <c r="A903" s="3"/>
      <c r="B903" s="3"/>
      <c r="C903" s="3"/>
      <c r="D903" s="3"/>
      <c r="E903" s="3"/>
      <c r="F903" s="3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>
      <c r="A904" s="3"/>
      <c r="B904" s="3"/>
      <c r="C904" s="3"/>
      <c r="D904" s="3"/>
      <c r="E904" s="3"/>
      <c r="F904" s="3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>
      <c r="A905" s="3"/>
      <c r="B905" s="3"/>
      <c r="C905" s="3"/>
      <c r="D905" s="3"/>
      <c r="E905" s="3"/>
      <c r="F905" s="3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>
      <c r="A906" s="3"/>
      <c r="B906" s="3"/>
      <c r="C906" s="3"/>
      <c r="D906" s="3"/>
      <c r="E906" s="3"/>
      <c r="F906" s="3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>
      <c r="A907" s="3"/>
      <c r="B907" s="3"/>
      <c r="C907" s="3"/>
      <c r="D907" s="3"/>
      <c r="E907" s="3"/>
      <c r="F907" s="3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>
      <c r="A908" s="3"/>
      <c r="B908" s="3"/>
      <c r="C908" s="3"/>
      <c r="D908" s="3"/>
      <c r="E908" s="3"/>
      <c r="F908" s="3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>
      <c r="A909" s="3"/>
      <c r="B909" s="3"/>
      <c r="C909" s="3"/>
      <c r="D909" s="3"/>
      <c r="E909" s="3"/>
      <c r="F909" s="3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>
      <c r="A910" s="3"/>
      <c r="B910" s="3"/>
      <c r="C910" s="3"/>
      <c r="D910" s="3"/>
      <c r="E910" s="3"/>
      <c r="F910" s="3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>
      <c r="A911" s="3"/>
      <c r="B911" s="3"/>
      <c r="C911" s="3"/>
      <c r="D911" s="3"/>
      <c r="E911" s="3"/>
      <c r="F911" s="3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>
      <c r="A912" s="3"/>
      <c r="B912" s="3"/>
      <c r="C912" s="3"/>
      <c r="D912" s="3"/>
      <c r="E912" s="3"/>
      <c r="F912" s="3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>
      <c r="A913" s="3"/>
      <c r="B913" s="3"/>
      <c r="C913" s="3"/>
      <c r="D913" s="3"/>
      <c r="E913" s="3"/>
      <c r="F913" s="3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>
      <c r="A914" s="3"/>
      <c r="B914" s="3"/>
      <c r="C914" s="3"/>
      <c r="D914" s="3"/>
      <c r="E914" s="3"/>
      <c r="F914" s="3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>
      <c r="A915" s="3"/>
      <c r="B915" s="3"/>
      <c r="C915" s="3"/>
      <c r="D915" s="3"/>
      <c r="E915" s="3"/>
      <c r="F915" s="3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>
      <c r="A916" s="3"/>
      <c r="B916" s="3"/>
      <c r="C916" s="3"/>
      <c r="D916" s="3"/>
      <c r="E916" s="3"/>
      <c r="F916" s="3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>
      <c r="A917" s="3"/>
      <c r="B917" s="3"/>
      <c r="C917" s="3"/>
      <c r="D917" s="3"/>
      <c r="E917" s="3"/>
      <c r="F917" s="3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>
      <c r="A918" s="3"/>
      <c r="B918" s="3"/>
      <c r="C918" s="3"/>
      <c r="D918" s="3"/>
      <c r="E918" s="3"/>
      <c r="F918" s="3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>
      <c r="A919" s="3"/>
      <c r="B919" s="3"/>
      <c r="C919" s="3"/>
      <c r="D919" s="3"/>
      <c r="E919" s="3"/>
      <c r="F919" s="3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>
      <c r="A920" s="3"/>
      <c r="B920" s="3"/>
      <c r="C920" s="3"/>
      <c r="D920" s="3"/>
      <c r="E920" s="3"/>
      <c r="F920" s="3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>
      <c r="A921" s="3"/>
      <c r="B921" s="3"/>
      <c r="C921" s="3"/>
      <c r="D921" s="3"/>
      <c r="E921" s="3"/>
      <c r="F921" s="3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>
      <c r="A922" s="3"/>
      <c r="B922" s="3"/>
      <c r="C922" s="3"/>
      <c r="D922" s="3"/>
      <c r="E922" s="3"/>
      <c r="F922" s="3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>
      <c r="A923" s="3"/>
      <c r="B923" s="3"/>
      <c r="C923" s="3"/>
      <c r="D923" s="3"/>
      <c r="E923" s="3"/>
      <c r="F923" s="3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>
      <c r="A924" s="3"/>
      <c r="B924" s="3"/>
      <c r="C924" s="3"/>
      <c r="D924" s="3"/>
      <c r="E924" s="3"/>
      <c r="F924" s="3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>
      <c r="A925" s="3"/>
      <c r="B925" s="3"/>
      <c r="C925" s="3"/>
      <c r="D925" s="3"/>
      <c r="E925" s="3"/>
      <c r="F925" s="3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>
      <c r="A926" s="3"/>
      <c r="B926" s="3"/>
      <c r="C926" s="3"/>
      <c r="D926" s="3"/>
      <c r="E926" s="3"/>
      <c r="F926" s="3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>
      <c r="A927" s="3"/>
      <c r="B927" s="3"/>
      <c r="C927" s="3"/>
      <c r="D927" s="3"/>
      <c r="E927" s="3"/>
      <c r="F927" s="3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>
      <c r="A928" s="3"/>
      <c r="B928" s="3"/>
      <c r="C928" s="3"/>
      <c r="D928" s="3"/>
      <c r="E928" s="3"/>
      <c r="F928" s="3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>
      <c r="A929" s="3"/>
      <c r="B929" s="3"/>
      <c r="C929" s="3"/>
      <c r="D929" s="3"/>
      <c r="E929" s="3"/>
      <c r="F929" s="3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>
      <c r="A930" s="3"/>
      <c r="B930" s="3"/>
      <c r="C930" s="3"/>
      <c r="D930" s="3"/>
      <c r="E930" s="3"/>
      <c r="F930" s="3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>
      <c r="A931" s="3"/>
      <c r="B931" s="3"/>
      <c r="C931" s="3"/>
      <c r="D931" s="3"/>
      <c r="E931" s="3"/>
      <c r="F931" s="3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>
      <c r="A932" s="3"/>
      <c r="B932" s="3"/>
      <c r="C932" s="3"/>
      <c r="D932" s="3"/>
      <c r="E932" s="3"/>
      <c r="F932" s="3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>
      <c r="A933" s="3"/>
      <c r="B933" s="3"/>
      <c r="C933" s="3"/>
      <c r="D933" s="3"/>
      <c r="E933" s="3"/>
      <c r="F933" s="3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>
      <c r="A934" s="3"/>
      <c r="B934" s="3"/>
      <c r="C934" s="3"/>
      <c r="D934" s="3"/>
      <c r="E934" s="3"/>
      <c r="F934" s="3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>
      <c r="A935" s="3"/>
      <c r="B935" s="3"/>
      <c r="C935" s="3"/>
      <c r="D935" s="3"/>
      <c r="E935" s="3"/>
      <c r="F935" s="3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>
      <c r="A936" s="3"/>
      <c r="B936" s="3"/>
      <c r="C936" s="3"/>
      <c r="D936" s="3"/>
      <c r="E936" s="3"/>
      <c r="F936" s="3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>
      <c r="A937" s="3"/>
      <c r="B937" s="3"/>
      <c r="C937" s="3"/>
      <c r="D937" s="3"/>
      <c r="E937" s="3"/>
      <c r="F937" s="3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>
      <c r="A938" s="3"/>
      <c r="B938" s="3"/>
      <c r="C938" s="3"/>
      <c r="D938" s="3"/>
      <c r="E938" s="3"/>
      <c r="F938" s="3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>
      <c r="A939" s="3"/>
      <c r="B939" s="3"/>
      <c r="C939" s="3"/>
      <c r="D939" s="3"/>
      <c r="E939" s="3"/>
      <c r="F939" s="3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5.75" customHeight="1">
      <c r="A940" s="3"/>
      <c r="B940" s="3"/>
      <c r="C940" s="3"/>
      <c r="D940" s="3"/>
      <c r="E940" s="3"/>
      <c r="F940" s="3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5.75" customHeight="1">
      <c r="A941" s="3"/>
      <c r="B941" s="3"/>
      <c r="C941" s="3"/>
      <c r="D941" s="3"/>
      <c r="E941" s="3"/>
      <c r="F941" s="3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5.75" customHeight="1">
      <c r="A942" s="3"/>
      <c r="B942" s="3"/>
      <c r="C942" s="3"/>
      <c r="D942" s="3"/>
      <c r="E942" s="3"/>
      <c r="F942" s="3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5.75" customHeight="1">
      <c r="A943" s="3"/>
      <c r="B943" s="3"/>
      <c r="C943" s="3"/>
      <c r="D943" s="3"/>
      <c r="E943" s="3"/>
      <c r="F943" s="3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5.75" customHeight="1">
      <c r="A944" s="3"/>
      <c r="B944" s="3"/>
      <c r="C944" s="3"/>
      <c r="D944" s="3"/>
      <c r="E944" s="3"/>
      <c r="F944" s="3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5.75" customHeight="1">
      <c r="A945" s="3"/>
      <c r="B945" s="3"/>
      <c r="C945" s="3"/>
      <c r="D945" s="3"/>
      <c r="E945" s="3"/>
      <c r="F945" s="3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5.75" customHeight="1">
      <c r="A946" s="3"/>
      <c r="B946" s="3"/>
      <c r="C946" s="3"/>
      <c r="D946" s="3"/>
      <c r="E946" s="3"/>
      <c r="F946" s="3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5.75" customHeight="1">
      <c r="A947" s="3"/>
      <c r="B947" s="3"/>
      <c r="C947" s="3"/>
      <c r="D947" s="3"/>
      <c r="E947" s="3"/>
      <c r="F947" s="3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5.75" customHeight="1">
      <c r="A948" s="3"/>
      <c r="B948" s="3"/>
      <c r="C948" s="3"/>
      <c r="D948" s="3"/>
      <c r="E948" s="3"/>
      <c r="F948" s="3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5.75" customHeight="1">
      <c r="A949" s="3"/>
      <c r="B949" s="3"/>
      <c r="C949" s="3"/>
      <c r="D949" s="3"/>
      <c r="E949" s="3"/>
      <c r="F949" s="3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5.75" customHeight="1">
      <c r="A950" s="3"/>
      <c r="B950" s="3"/>
      <c r="C950" s="3"/>
      <c r="D950" s="3"/>
      <c r="E950" s="3"/>
      <c r="F950" s="3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5.75" customHeight="1">
      <c r="A951" s="3"/>
      <c r="B951" s="3"/>
      <c r="C951" s="3"/>
      <c r="D951" s="3"/>
      <c r="E951" s="3"/>
      <c r="F951" s="3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5.75" customHeight="1">
      <c r="A952" s="3"/>
      <c r="B952" s="3"/>
      <c r="C952" s="3"/>
      <c r="D952" s="3"/>
      <c r="E952" s="3"/>
      <c r="F952" s="3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5.75" customHeight="1">
      <c r="A953" s="3"/>
      <c r="B953" s="3"/>
      <c r="C953" s="3"/>
      <c r="D953" s="3"/>
      <c r="E953" s="3"/>
      <c r="F953" s="3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5.75" customHeight="1">
      <c r="A954" s="3"/>
      <c r="B954" s="3"/>
      <c r="C954" s="3"/>
      <c r="D954" s="3"/>
      <c r="E954" s="3"/>
      <c r="F954" s="3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5.75" customHeight="1">
      <c r="A955" s="3"/>
      <c r="B955" s="3"/>
      <c r="C955" s="3"/>
      <c r="D955" s="3"/>
      <c r="E955" s="3"/>
      <c r="F955" s="3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5.75" customHeight="1">
      <c r="A956" s="3"/>
      <c r="B956" s="3"/>
      <c r="C956" s="3"/>
      <c r="D956" s="3"/>
      <c r="E956" s="3"/>
      <c r="F956" s="3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5.75" customHeight="1">
      <c r="A957" s="3"/>
      <c r="B957" s="3"/>
      <c r="C957" s="3"/>
      <c r="D957" s="3"/>
      <c r="E957" s="3"/>
      <c r="F957" s="3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5.75" customHeight="1">
      <c r="A958" s="3"/>
      <c r="B958" s="3"/>
      <c r="C958" s="3"/>
      <c r="D958" s="3"/>
      <c r="E958" s="3"/>
      <c r="F958" s="3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5.75" customHeight="1">
      <c r="A959" s="3"/>
      <c r="B959" s="3"/>
      <c r="C959" s="3"/>
      <c r="D959" s="3"/>
      <c r="E959" s="3"/>
      <c r="F959" s="3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5.75" customHeight="1">
      <c r="A960" s="3"/>
      <c r="B960" s="3"/>
      <c r="C960" s="3"/>
      <c r="D960" s="3"/>
      <c r="E960" s="3"/>
      <c r="F960" s="3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5.75" customHeight="1">
      <c r="A961" s="3"/>
      <c r="B961" s="3"/>
      <c r="C961" s="3"/>
      <c r="D961" s="3"/>
      <c r="E961" s="3"/>
      <c r="F961" s="3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5.75" customHeight="1">
      <c r="A962" s="3"/>
      <c r="B962" s="3"/>
      <c r="C962" s="3"/>
      <c r="D962" s="3"/>
      <c r="E962" s="3"/>
      <c r="F962" s="3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5.75" customHeight="1">
      <c r="A963" s="3"/>
      <c r="B963" s="3"/>
      <c r="C963" s="3"/>
      <c r="D963" s="3"/>
      <c r="E963" s="3"/>
      <c r="F963" s="3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5.75" customHeight="1">
      <c r="A964" s="3"/>
      <c r="B964" s="3"/>
      <c r="C964" s="3"/>
      <c r="D964" s="3"/>
      <c r="E964" s="3"/>
      <c r="F964" s="3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5.75" customHeight="1">
      <c r="A965" s="3"/>
      <c r="B965" s="3"/>
      <c r="C965" s="3"/>
      <c r="D965" s="3"/>
      <c r="E965" s="3"/>
      <c r="F965" s="3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5.75" customHeight="1">
      <c r="A966" s="3"/>
      <c r="B966" s="3"/>
      <c r="C966" s="3"/>
      <c r="D966" s="3"/>
      <c r="E966" s="3"/>
      <c r="F966" s="3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5.75" customHeight="1">
      <c r="A967" s="3"/>
      <c r="B967" s="3"/>
      <c r="C967" s="3"/>
      <c r="D967" s="3"/>
      <c r="E967" s="3"/>
      <c r="F967" s="3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5.75" customHeight="1">
      <c r="A968" s="3"/>
      <c r="B968" s="3"/>
      <c r="C968" s="3"/>
      <c r="D968" s="3"/>
      <c r="E968" s="3"/>
      <c r="F968" s="3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5.75" customHeight="1">
      <c r="A969" s="3"/>
      <c r="B969" s="3"/>
      <c r="C969" s="3"/>
      <c r="D969" s="3"/>
      <c r="E969" s="3"/>
      <c r="F969" s="3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5.75" customHeight="1">
      <c r="A970" s="3"/>
      <c r="B970" s="3"/>
      <c r="C970" s="3"/>
      <c r="D970" s="3"/>
      <c r="E970" s="3"/>
      <c r="F970" s="3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5.75" customHeight="1">
      <c r="A971" s="3"/>
      <c r="B971" s="3"/>
      <c r="C971" s="3"/>
      <c r="D971" s="3"/>
      <c r="E971" s="3"/>
      <c r="F971" s="3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5.75" customHeight="1">
      <c r="A972" s="3"/>
      <c r="B972" s="3"/>
      <c r="C972" s="3"/>
      <c r="D972" s="3"/>
      <c r="E972" s="3"/>
      <c r="F972" s="3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5.75" customHeight="1">
      <c r="A973" s="3"/>
      <c r="B973" s="3"/>
      <c r="C973" s="3"/>
      <c r="D973" s="3"/>
      <c r="E973" s="3"/>
      <c r="F973" s="3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5.75" customHeight="1">
      <c r="A974" s="3"/>
      <c r="B974" s="3"/>
      <c r="C974" s="3"/>
      <c r="D974" s="3"/>
      <c r="E974" s="3"/>
      <c r="F974" s="3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5.75" customHeight="1">
      <c r="A975" s="3"/>
      <c r="B975" s="3"/>
      <c r="C975" s="3"/>
      <c r="D975" s="3"/>
      <c r="E975" s="3"/>
      <c r="F975" s="3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5.75" customHeight="1">
      <c r="A976" s="3"/>
      <c r="B976" s="3"/>
      <c r="C976" s="3"/>
      <c r="D976" s="3"/>
      <c r="E976" s="3"/>
      <c r="F976" s="3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5.75" customHeight="1">
      <c r="A977" s="3"/>
      <c r="B977" s="3"/>
      <c r="C977" s="3"/>
      <c r="D977" s="3"/>
      <c r="E977" s="3"/>
      <c r="F977" s="3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5.75" customHeight="1">
      <c r="A978" s="3"/>
      <c r="B978" s="3"/>
      <c r="C978" s="3"/>
      <c r="D978" s="3"/>
      <c r="E978" s="3"/>
      <c r="F978" s="3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5.75" customHeight="1">
      <c r="A979" s="3"/>
      <c r="B979" s="3"/>
      <c r="C979" s="3"/>
      <c r="D979" s="3"/>
      <c r="E979" s="3"/>
      <c r="F979" s="39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5.75" customHeight="1">
      <c r="A980" s="3"/>
      <c r="B980" s="3"/>
      <c r="C980" s="3"/>
      <c r="D980" s="3"/>
      <c r="E980" s="3"/>
      <c r="F980" s="39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5.75" customHeight="1">
      <c r="A981" s="3"/>
      <c r="B981" s="3"/>
      <c r="C981" s="3"/>
      <c r="D981" s="3"/>
      <c r="E981" s="3"/>
      <c r="F981" s="39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5.75" customHeight="1">
      <c r="A982" s="3"/>
      <c r="B982" s="3"/>
      <c r="C982" s="3"/>
      <c r="D982" s="3"/>
      <c r="E982" s="3"/>
      <c r="F982" s="39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5.75" customHeight="1">
      <c r="A983" s="3"/>
      <c r="B983" s="3"/>
      <c r="C983" s="3"/>
      <c r="D983" s="3"/>
      <c r="E983" s="3"/>
      <c r="F983" s="39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5.75" customHeight="1">
      <c r="A984" s="3"/>
      <c r="B984" s="3"/>
      <c r="C984" s="3"/>
      <c r="D984" s="3"/>
      <c r="E984" s="3"/>
      <c r="F984" s="39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5.75" customHeight="1">
      <c r="A985" s="3"/>
      <c r="B985" s="3"/>
      <c r="C985" s="3"/>
      <c r="D985" s="3"/>
      <c r="E985" s="3"/>
      <c r="F985" s="39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5.75" customHeight="1">
      <c r="A986" s="3"/>
      <c r="B986" s="3"/>
      <c r="C986" s="3"/>
      <c r="D986" s="3"/>
      <c r="E986" s="3"/>
      <c r="F986" s="39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ht="15.75" customHeight="1">
      <c r="A987" s="3"/>
      <c r="B987" s="3"/>
      <c r="C987" s="3"/>
      <c r="D987" s="3"/>
      <c r="E987" s="3"/>
      <c r="F987" s="39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ht="15.75" customHeight="1">
      <c r="A988" s="3"/>
      <c r="B988" s="3"/>
      <c r="C988" s="3"/>
      <c r="D988" s="3"/>
      <c r="E988" s="3"/>
      <c r="F988" s="39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ht="15.75" customHeight="1">
      <c r="A989" s="3"/>
      <c r="B989" s="3"/>
      <c r="C989" s="3"/>
      <c r="D989" s="3"/>
      <c r="E989" s="3"/>
      <c r="F989" s="39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ht="15.75" customHeight="1">
      <c r="A990" s="3"/>
      <c r="B990" s="3"/>
      <c r="C990" s="3"/>
      <c r="D990" s="3"/>
      <c r="E990" s="3"/>
      <c r="F990" s="39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ht="15.75" customHeight="1">
      <c r="A991" s="3"/>
      <c r="B991" s="3"/>
      <c r="C991" s="3"/>
      <c r="D991" s="3"/>
      <c r="E991" s="3"/>
      <c r="F991" s="39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ht="15.75" customHeight="1">
      <c r="A992" s="3"/>
      <c r="B992" s="3"/>
      <c r="C992" s="3"/>
      <c r="D992" s="3"/>
      <c r="E992" s="3"/>
      <c r="F992" s="39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ht="15.75" customHeight="1">
      <c r="A993" s="3"/>
      <c r="B993" s="3"/>
      <c r="C993" s="3"/>
      <c r="D993" s="3"/>
      <c r="E993" s="3"/>
      <c r="F993" s="39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ht="15.75" customHeight="1">
      <c r="A994" s="3"/>
      <c r="B994" s="3"/>
      <c r="C994" s="3"/>
      <c r="D994" s="3"/>
      <c r="E994" s="3"/>
      <c r="F994" s="39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ht="15.75" customHeight="1">
      <c r="A995" s="3"/>
      <c r="B995" s="3"/>
      <c r="C995" s="3"/>
      <c r="D995" s="3"/>
      <c r="E995" s="3"/>
      <c r="F995" s="39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ht="15.75" customHeight="1">
      <c r="A996" s="3"/>
      <c r="B996" s="3"/>
      <c r="C996" s="3"/>
      <c r="D996" s="3"/>
      <c r="E996" s="3"/>
      <c r="F996" s="39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ht="15.75" customHeight="1">
      <c r="A997" s="3"/>
      <c r="B997" s="3"/>
      <c r="C997" s="3"/>
      <c r="D997" s="3"/>
      <c r="E997" s="3"/>
      <c r="F997" s="39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ht="15.75" customHeight="1">
      <c r="A998" s="3"/>
      <c r="B998" s="3"/>
      <c r="C998" s="3"/>
      <c r="D998" s="3"/>
      <c r="E998" s="3"/>
      <c r="F998" s="39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ht="15.75" customHeight="1">
      <c r="A999" s="3"/>
      <c r="B999" s="3"/>
      <c r="C999" s="3"/>
      <c r="D999" s="3"/>
      <c r="E999" s="3"/>
      <c r="F999" s="39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ht="15.75" customHeight="1">
      <c r="A1000" s="3"/>
      <c r="B1000" s="3"/>
      <c r="C1000" s="3"/>
      <c r="D1000" s="3"/>
      <c r="E1000" s="3"/>
      <c r="F1000" s="39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6">
    <mergeCell ref="A1:K1"/>
    <mergeCell ref="M7:O7"/>
    <mergeCell ref="M8:O8"/>
    <mergeCell ref="M9:O9"/>
    <mergeCell ref="M10:O10"/>
    <mergeCell ref="M11:O1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2026-02-09T07:33:47Z</dcterms:created>
  <dc:creator>openpyxl</dc:creator>
</cp:coreProperties>
</file>